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Denne_projektmappe" defaultThemeVersion="124226"/>
  <xr:revisionPtr revIDLastSave="0" documentId="13_ncr:1_{FEAF0D17-4B3D-4CAD-A971-4CD425F2DFDA}" xr6:coauthVersionLast="47" xr6:coauthVersionMax="47" xr10:uidLastSave="{00000000-0000-0000-0000-000000000000}"/>
  <bookViews>
    <workbookView xWindow="-120" yWindow="-120" windowWidth="29040" windowHeight="15840" tabRatio="878" activeTab="3" xr2:uid="{00000000-000D-0000-FFFF-FFFF00000000}"/>
  </bookViews>
  <sheets>
    <sheet name="Forside" sheetId="7" r:id="rId1"/>
    <sheet name="Ulykkesfrekvens, hovedbrancher" sheetId="13" r:id="rId2"/>
    <sheet name="Ulykkesfrekvens, arbejdsfunk." sheetId="21" r:id="rId3"/>
    <sheet name="Hvordan skaden skete" sheetId="22" r:id="rId4"/>
    <sheet name="Skadet del af legemet" sheetId="23" r:id="rId5"/>
    <sheet name="Skadens art" sheetId="24" r:id="rId6"/>
    <sheet name="Afvigelse" sheetId="30" r:id="rId7"/>
    <sheet name="Forventet fravær" sheetId="29" r:id="rId8"/>
    <sheet name="Ulykkesfrekvens, alder" sheetId="25" r:id="rId9"/>
    <sheet name="Ulykkesfrekvens, regioner" sheetId="26" r:id="rId10"/>
    <sheet name="Ulykkesfrekvens, virk.størrelse" sheetId="27" r:id="rId11"/>
    <sheet name="Ulykkesfrekvens, uden vikarer" sheetId="28" r:id="rId12"/>
    <sheet name="Metode" sheetId="10" r:id="rId13"/>
    <sheet name="Kontakt" sheetId="16" r:id="rId14"/>
  </sheets>
  <definedNames>
    <definedName name="_xlnm._FilterDatabase" localSheetId="6" hidden="1">Afvigelse!$B$6:$E$6</definedName>
    <definedName name="_xlnm._FilterDatabase" localSheetId="7" hidden="1">'Forventet fravær'!$B$6:$E$6</definedName>
    <definedName name="_xlnm._FilterDatabase" localSheetId="3" hidden="1">'Hvordan skaden skete'!$B$6:$E$6</definedName>
    <definedName name="_xlnm._FilterDatabase" localSheetId="5" hidden="1">'Skadens art'!$B$6:$E$6</definedName>
    <definedName name="_xlnm._FilterDatabase" localSheetId="4" hidden="1">'Skadet del af legemet'!$B$6:$E$6</definedName>
    <definedName name="_xlnm._FilterDatabase" localSheetId="8" hidden="1">'Ulykkesfrekvens, alder'!$B$6:$E$6</definedName>
    <definedName name="_xlnm._FilterDatabase" localSheetId="2" hidden="1">'Ulykkesfrekvens, arbejdsfunk.'!$B$6:$F$6</definedName>
    <definedName name="_xlnm._FilterDatabase" localSheetId="1" hidden="1">'Ulykkesfrekvens, hovedbrancher'!$B$6:$F$6</definedName>
    <definedName name="_xlnm._FilterDatabase" localSheetId="9" hidden="1">'Ulykkesfrekvens, regioner'!$B$6:$E$6</definedName>
    <definedName name="_xlnm._FilterDatabase" localSheetId="11" hidden="1">'Ulykkesfrekvens, uden vikarer'!$B$6:$E$6</definedName>
    <definedName name="_xlnm._FilterDatabase" localSheetId="10" hidden="1">'Ulykkesfrekvens, virk.størrelse'!$B$6:$E$6</definedName>
    <definedName name="_xlnm.Print_Area" localSheetId="6">Afvigelse!$B$2:$I$18</definedName>
    <definedName name="_xlnm.Print_Area" localSheetId="0">Forside!$B$2:$I$58</definedName>
    <definedName name="_xlnm.Print_Area" localSheetId="7">'Forventet fravær'!$B$2:$I$20</definedName>
    <definedName name="_xlnm.Print_Area" localSheetId="3">'Hvordan skaden skete'!$B$2:$I$18</definedName>
    <definedName name="_xlnm.Print_Area" localSheetId="13">Kontakt!$B$2:$F$12</definedName>
    <definedName name="_xlnm.Print_Area" localSheetId="12">Metode!$B$2:$J$16</definedName>
    <definedName name="_xlnm.Print_Area" localSheetId="5">'Skadens art'!$B$2:$I$18</definedName>
    <definedName name="_xlnm.Print_Area" localSheetId="4">'Skadet del af legemet'!$B$2:$I$18</definedName>
    <definedName name="_xlnm.Print_Area" localSheetId="8">'Ulykkesfrekvens, alder'!$B$2:$I$17</definedName>
    <definedName name="_xlnm.Print_Area" localSheetId="2">'Ulykkesfrekvens, arbejdsfunk.'!$B$2:$L$21</definedName>
    <definedName name="_xlnm.Print_Area" localSheetId="1">'Ulykkesfrekvens, hovedbrancher'!$B$2:$K$21</definedName>
    <definedName name="_xlnm.Print_Area" localSheetId="9">'Ulykkesfrekvens, regioner'!$B$2:$I$16</definedName>
    <definedName name="_xlnm.Print_Area" localSheetId="11">'Ulykkesfrekvens, uden vikarer'!$B$2:$I$14</definedName>
    <definedName name="_xlnm.Print_Area" localSheetId="10">'Ulykkesfrekvens, virk.størrelse'!$B$2:$I$20</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8" l="1"/>
  <c r="B20" i="27"/>
  <c r="B16" i="26"/>
  <c r="B17" i="25"/>
  <c r="B20" i="29"/>
  <c r="B18" i="30"/>
  <c r="B18" i="24"/>
  <c r="B18" i="23"/>
  <c r="B18" i="22"/>
  <c r="B21" i="21"/>
</calcChain>
</file>

<file path=xl/sharedStrings.xml><?xml version="1.0" encoding="utf-8"?>
<sst xmlns="http://schemas.openxmlformats.org/spreadsheetml/2006/main" count="236" uniqueCount="137">
  <si>
    <t>I alt</t>
  </si>
  <si>
    <t xml:space="preserve"> </t>
  </si>
  <si>
    <t>Metode</t>
  </si>
  <si>
    <t>Yderligere oplysninger</t>
  </si>
  <si>
    <t>e-mail:</t>
  </si>
  <si>
    <t>Telefon:</t>
  </si>
  <si>
    <t>Redaktion</t>
  </si>
  <si>
    <t>Lars Knudsen</t>
  </si>
  <si>
    <t xml:space="preserve">e-mail: </t>
  </si>
  <si>
    <t>lak@da.dk</t>
  </si>
  <si>
    <t>3338 9361</t>
  </si>
  <si>
    <t>3338 9369</t>
  </si>
  <si>
    <t>Statistik-Nyt</t>
  </si>
  <si>
    <t>Kontakt</t>
  </si>
  <si>
    <t xml:space="preserve">  </t>
  </si>
  <si>
    <t xml:space="preserve">   </t>
  </si>
  <si>
    <t>Kort om statistikken</t>
  </si>
  <si>
    <t>Hvad måler statistikken?</t>
  </si>
  <si>
    <t>Hvad er formålet med statistikken?</t>
  </si>
  <si>
    <t>Vigtige begreber</t>
  </si>
  <si>
    <t>Hvor kommer data fra?</t>
  </si>
  <si>
    <t>Hvor mange er med i statistikken?</t>
  </si>
  <si>
    <t>Hvem er med?</t>
  </si>
  <si>
    <t>Referencetid</t>
  </si>
  <si>
    <t>Service til brugere</t>
  </si>
  <si>
    <t>Alle medarbejdere</t>
  </si>
  <si>
    <t>Arbejdere</t>
  </si>
  <si>
    <t>Fremstilling</t>
  </si>
  <si>
    <t>Bygge og anlæg</t>
  </si>
  <si>
    <t xml:space="preserve">Service </t>
  </si>
  <si>
    <t>Service</t>
  </si>
  <si>
    <t>Sidste 5 år</t>
  </si>
  <si>
    <t>Service- og salgsarbejde</t>
  </si>
  <si>
    <t>Arbejde i landbrug</t>
  </si>
  <si>
    <t>Operatør-, monterings- og transportarb.</t>
  </si>
  <si>
    <t>Andet manuelt arbejde</t>
  </si>
  <si>
    <t>Ledelses-arbejde</t>
  </si>
  <si>
    <t>Højt kvalifikations-niveau</t>
  </si>
  <si>
    <t>Alm. kontor- og kundeservice-arbejde</t>
  </si>
  <si>
    <t>Mellemhøjt kvalifikations-niveau</t>
  </si>
  <si>
    <t>Håndværks-præget arbejde</t>
  </si>
  <si>
    <t>Ramt eller stødt imod genstand og/eller person</t>
  </si>
  <si>
    <t>Klemt af eller mast i maskindele o.lign</t>
  </si>
  <si>
    <t>Fald i samme niveau</t>
  </si>
  <si>
    <t>Fald til lavere niveau</t>
  </si>
  <si>
    <t>Kontakt med skarp, spids eller ru genstand</t>
  </si>
  <si>
    <t>Overbelastning</t>
  </si>
  <si>
    <t>Andet</t>
  </si>
  <si>
    <t>Hoved, øjne, hals</t>
  </si>
  <si>
    <t>Krop</t>
  </si>
  <si>
    <t>Skulder, arm, hånd</t>
  </si>
  <si>
    <t>Fingre</t>
  </si>
  <si>
    <t>Ben</t>
  </si>
  <si>
    <t>Fod, ankel, tæer</t>
  </si>
  <si>
    <t>Sår og overfladiske skader</t>
  </si>
  <si>
    <t>Hjernerystelse og indre skader</t>
  </si>
  <si>
    <t>Mistet legemsdel eller knoglebrud</t>
  </si>
  <si>
    <t>Ledskred, forstuvninger og forstrækninger</t>
  </si>
  <si>
    <t>Varme- og kuldeskade</t>
  </si>
  <si>
    <t>Chok</t>
  </si>
  <si>
    <t>20-29 år</t>
  </si>
  <si>
    <t>30-39 år</t>
  </si>
  <si>
    <t>40-49 år</t>
  </si>
  <si>
    <t>50-59 år</t>
  </si>
  <si>
    <t>-19 år</t>
  </si>
  <si>
    <t>60 år -</t>
  </si>
  <si>
    <t>Region Hovedstaden</t>
  </si>
  <si>
    <t>Region Sjælland</t>
  </si>
  <si>
    <t>Region Syddanmark</t>
  </si>
  <si>
    <t>Region Midtjylland</t>
  </si>
  <si>
    <t>Region Nordjylland</t>
  </si>
  <si>
    <t>0-9</t>
  </si>
  <si>
    <t>10-19</t>
  </si>
  <si>
    <t>20-49</t>
  </si>
  <si>
    <t>50-99</t>
  </si>
  <si>
    <t>100-199</t>
  </si>
  <si>
    <t>200-499</t>
  </si>
  <si>
    <t>500-999</t>
  </si>
  <si>
    <t>1000 +</t>
  </si>
  <si>
    <t>Uoplyst mv.</t>
  </si>
  <si>
    <t>Formålet er at belyse arbejdsulykker på DA-området og at give virksomhederne et sammenligningsværktøj, der kan anvendes i arbejdet med arbejdsmiljøet ude på arbejdspladserne.</t>
  </si>
  <si>
    <t xml:space="preserve">Alle virksomheder der har indberettet til StrukturStatistikken. </t>
  </si>
  <si>
    <t>Alle lønmodtagere.</t>
  </si>
  <si>
    <t>Kalenderåret.</t>
  </si>
  <si>
    <t>Statistikken udkommer årligt ultimo august.</t>
  </si>
  <si>
    <t xml:space="preserve">Antal arbejdsulykker kommer fra virksomhedernes indberetning til Arbejdstilsynets anmeldelsessystem, EASY.
Præsterede arbejdstimer og fraværstimer for året hentes fra DA’s årlige lønstatistik, StrukturStatistikken. </t>
  </si>
  <si>
    <t>UlykkesStatistik</t>
  </si>
  <si>
    <t>Hvordan beregnes ulykkesfrekvensen?</t>
  </si>
  <si>
    <t xml:space="preserve">Hvis din virksomhed indberetter til DA’s lønstatistik, så kan du sammenligne din egen virksomhed med resten af branchen. Du kan også abonnere vores nyhedsbreve og modtage statistik i Excel-regneark. Gratis for medlemmer af organisationer i DA-fællesskabet. Andre henvises til webshoppen (link) eller kontakt salg@da.dk. </t>
  </si>
  <si>
    <t>Hvor ofte udkommer statistikken?</t>
  </si>
  <si>
    <t>Ulykker pr. 10.000 årsværk</t>
  </si>
  <si>
    <t>Tabel 1 Ulykkesfrekvens, alle medarbejdere og arbejdere, hovedbrancher</t>
  </si>
  <si>
    <t>Pct.</t>
  </si>
  <si>
    <t>Uarbejdsdygtighed 21 dage - 1 mdr.</t>
  </si>
  <si>
    <t>Uarbejdsdygtighed 3 mdr. - 6 mdr.</t>
  </si>
  <si>
    <t>Uarbejdsdygtighed 1 mdr. - 3 mdr.</t>
  </si>
  <si>
    <t>Uarbejdsdygtighed 14 - 20 dage</t>
  </si>
  <si>
    <t>Uarbejdsdygtighed 7 - 13 dage</t>
  </si>
  <si>
    <t>Uarbejdsdygtighed 4 - 6 dage</t>
  </si>
  <si>
    <t>Uarbejdsdygtighed 1 - 3 dage</t>
  </si>
  <si>
    <t>Uarbejdsdygtighed mere end 6 mdr. eller permanent</t>
  </si>
  <si>
    <t>Uarbejdsdygtighed uoplyst</t>
  </si>
  <si>
    <t>Vikarandel af alle arbejdsulykker</t>
  </si>
  <si>
    <t>Brud, kollaps o.lign. på materialer</t>
  </si>
  <si>
    <t>Mistet kontrol med maskiner, værktøj mv.</t>
  </si>
  <si>
    <t>Fald</t>
  </si>
  <si>
    <t>Bevægelser uden fysisk overbelastning, ydre skade</t>
  </si>
  <si>
    <t>Bevægelser med fysisk overbelastning, indre skade</t>
  </si>
  <si>
    <t>Chok, vold eller trusler</t>
  </si>
  <si>
    <t>UlykkesStatistikken beskriver omfanget og udviklingen i antallet af arbejdsulykker på DA-området. 
Statistikken gør det muligt at sammenligne egne tal for ulykkesfrekvens med branchens og at belyse forskelle mellem arbejdsfunktioner og ansættelsesvilkår.
Frem til og med kalenderåret 2017 var statistikken baseret på ca. 350 frivillige indberetninger. I 2018 er UlykkesStatistikken omlagt og udvidet til nu at dække hele DA-området med statistik fra 2010 og årene frem. 
Ulykkesfraværet belyses i DA’s FraværsStatistik.</t>
  </si>
  <si>
    <t>Anm.: Afvigelse opgøres først fra 2018 og frem. Beskriver hvilken afvigende hændelse, der førte til ulykken.</t>
  </si>
  <si>
    <t>Tabel 2 Ulykkesfrekvens, hovedarbejdsfunktioner, alle medarbejdere</t>
  </si>
  <si>
    <t>Tabel 3 Ulykkesfrekvens, alle medarbejdere og arbejdere, hvordan skaden skete</t>
  </si>
  <si>
    <t>Tabel 4 Ulykkesfrekvens, alle medarbejdere og arbejdere, skadet del af legemet</t>
  </si>
  <si>
    <t>Tabel 5 Ulykkesfrekvens, alle medarbejdere og arbejdere, skadens art</t>
  </si>
  <si>
    <t>Tabel 6 Ulykkesfrekvens, alle medarbejdere og arbejdere, afvigelse</t>
  </si>
  <si>
    <t>Tabel 7 Ulykkesfrekvens, alle medarbejdere og arbejdere, forventet fravær</t>
  </si>
  <si>
    <t>Tabel 8 Ulykkesfrekvens, alle medarbejdere og arbejdere, alder</t>
  </si>
  <si>
    <t>Tabel 9 Ulykkesfrekvens, alle medarbejdere og arbejdere, regioner</t>
  </si>
  <si>
    <t>Tabel 10 Ulykkesfrekvens, alle medarbejdere og arbejdere, virksomhedsstørrelse</t>
  </si>
  <si>
    <t>Tabel 11 Ulykkesfrekvens, uden anmeldte ulykker for vikarer</t>
  </si>
  <si>
    <t>Tabel 11 Ulykkesfrekvens, uden vikarer</t>
  </si>
  <si>
    <t>Jesper Stenby, jst@da.dk, 3338 9209.</t>
  </si>
  <si>
    <t>Jesper Stenby</t>
  </si>
  <si>
    <t>jst@da.dk</t>
  </si>
  <si>
    <t xml:space="preserve">Statistikken måler ulykkesfrekvensen, der viser antal arbejdsulykker i forhold til årsværk. Endvidere viser statistikken fordelingen af arbejdsulykker.
Statistikken belyser omfang og udvikling i arbejdsulykker, hvor forventet fravær er på minimum en dag udover tilskadekomstdagen. </t>
  </si>
  <si>
    <t>Arbejdsulykker er det centrale begreb i statistikken. Arbejdstilsynet definerer en arbejdsulykke som: ”En pludselig hændelse i forbindelse med arbejdet, som fører til, at en person kommer fysisk eller psykisk til skade.” 
Ulykkesfrekvensen er en indikator, som er sammensat af to selvstændige mål:  
•	Antal arbejdsulykker i året med forventet fravær på minimum en dag ud over tilskadekomstdagen 
•	Antal årsværk i året 
Antal arbejdsulykker sættes i forhold til årsværk i beregningen af ulykkesfrekvensen. Et årsværk svarer til 1.675 præsterede arbejdstimer. Præsterede arbejdstimer er betalt arbejdstid inkl. overarbejde fratrukket fraværstimer som følge af sygdom, barsel, ferie m.v.</t>
  </si>
  <si>
    <t xml:space="preserve">Ulykkesfrekvensen opgøres som antal arbejdsulykker pr. 10.000 årsværk. Målet vægtes i forhold til mulig arbejdstid i året, der er givet ved præsterede arbejdstimer tillagt fraværstimer. 
Fordelingen af arbejdsulykker beregnes som antallet af arbejdsulykker i forhold til samtlige arbejdsulykker inden for en given gruppering, f.eks. aldersintervaller på tilskadekomne.  </t>
  </si>
  <si>
    <t>UlykkesStatistik 2022</t>
  </si>
  <si>
    <t>25. august 2023</t>
  </si>
  <si>
    <t>Ulykkesfrekvensen for 2022 ligger på 254,9 arbejdsulykker pr 10.000 årsværk. Ulykkesfrekvensen ligger derfor næsten på niveau med ulykkesfrekvensen for 2021, som lå højere end gennemsnittet for de seneste fem år. Ulykkesfrekvensen for fremstilling- og servicebranchen ligger højere end 5-års gennemsnittet, mens ulykkesfrekvensen for bygge- og anlægsbranchen ligger lavere. Ulykkesanmeldelser, der vedrører Covid-19, er ikke inkluderet i statistikken.</t>
  </si>
  <si>
    <t>Fortsat høj ulykkesfrekvens for 2022</t>
  </si>
  <si>
    <t>DA’s statistik over arbejdsulykker viser, at ulykkesfrekvensen, der måler antal anmeldte ulykker pr. 10.000 årsværk, ligger på 254,9 i 2022 for DA-området under ét. Til sammenligning er den gennemsnitlige ulykkesfrekvens over de seneste fem år 244,2. Ulykkesfrekvensen for arbejdere er 390,0 anmeldte ulykker pr. 10.000 årsværk for 2022, hvor ulykkesfrekvensen for de seneste fem år er 380,1.</t>
  </si>
  <si>
    <t>Ulykkesfrekvensen falder for 2022 generelt og for fremstilling- og bygge- og anlægsbranchen. For servicebranchen stiger ulykkesfrekvensen og ligger på 226,6 i forhold til 218,0 for 2021 og 5-års gennemsnittet på 207,4. Indberetninger omkring fald og psykisk og fysisk overbelastning trækker ulykkesfrekvensen op for branchen.</t>
  </si>
  <si>
    <t>Ulykkesfrekvensen for fremstillingsbranchen ligger på 234,8 og 5-års gennemsnittet på 230,9. For bygge- og anlægsbranchen er ulykkesfrekvensen 403,8 og 5-års gennemsnittet ligger på 413,5. Derved er bygge- og anlægsbranchen den eneste branche med en ulykkesfrekvens under sit 5-års gennemsnit.</t>
  </si>
  <si>
    <t>For at kunne sammenligne årets ulykkesfrekvens med tidligere år er anmeldte ulykker, der vedrører Covid-19 fratrukket fra statistikken ved at fjerne anmeldelser gennem deres registrering til Arbejdstilsynet. Hvis Covid-19-relaterede anmeldelser på DA-området inkluderes i statistikken, stiger ulykkesfrekvensen fra 254,9 til 266,8.</t>
  </si>
  <si>
    <t>DA UlykkesStatistik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</si>
</sst>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sz val="10"/>
      <color rgb="FFFF0000"/>
      <name val="Verdana"/>
      <family val="2"/>
    </font>
    <font>
      <b/>
      <sz val="10"/>
      <color rgb="FFFF0000"/>
      <name val="Verdana"/>
      <family val="2"/>
    </font>
    <font>
      <b/>
      <sz val="8"/>
      <color theme="1"/>
      <name val="Verdana"/>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29">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
      <left/>
      <right style="medium">
        <color rgb="FF0090FF"/>
      </right>
      <top style="thin">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s>
  <cellStyleXfs count="14">
    <xf numFmtId="0" fontId="0" fillId="0" borderId="0"/>
    <xf numFmtId="9"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67" fontId="26" fillId="0" borderId="0" applyFont="0" applyFill="0" applyBorder="0" applyAlignment="0" applyProtection="0"/>
    <xf numFmtId="165" fontId="26" fillId="0" borderId="0" applyFont="0" applyFill="0" applyBorder="0" applyAlignment="0" applyProtection="0"/>
    <xf numFmtId="0" fontId="25" fillId="0" borderId="0"/>
    <xf numFmtId="0" fontId="28" fillId="0" borderId="0" applyNumberFormat="0" applyFill="0" applyBorder="0" applyAlignment="0" applyProtection="0"/>
    <xf numFmtId="0" fontId="29" fillId="0" borderId="0" applyNumberFormat="0" applyFill="0" applyBorder="0" applyAlignment="0" applyProtection="0"/>
    <xf numFmtId="0" fontId="14" fillId="0" borderId="0"/>
    <xf numFmtId="0" fontId="13" fillId="0" borderId="0"/>
    <xf numFmtId="0" fontId="12" fillId="0" borderId="0"/>
    <xf numFmtId="0" fontId="8" fillId="0" borderId="0"/>
    <xf numFmtId="9" fontId="44" fillId="0" borderId="0" applyFont="0" applyFill="0" applyBorder="0" applyAlignment="0" applyProtection="0"/>
  </cellStyleXfs>
  <cellXfs count="175">
    <xf numFmtId="0" fontId="0" fillId="0" borderId="0" xfId="0"/>
    <xf numFmtId="0" fontId="27" fillId="2" borderId="0" xfId="6" applyFont="1" applyFill="1"/>
    <xf numFmtId="0" fontId="24" fillId="2" borderId="0" xfId="6" applyFont="1" applyFill="1"/>
    <xf numFmtId="0" fontId="31" fillId="2" borderId="0" xfId="6" applyFont="1" applyFill="1"/>
    <xf numFmtId="168" fontId="31" fillId="2" borderId="0" xfId="6" applyNumberFormat="1" applyFont="1" applyFill="1" applyAlignment="1">
      <alignment horizontal="center"/>
    </xf>
    <xf numFmtId="168" fontId="24" fillId="2" borderId="0" xfId="6" applyNumberFormat="1" applyFont="1" applyFill="1" applyAlignment="1">
      <alignment horizontal="center"/>
    </xf>
    <xf numFmtId="0" fontId="30" fillId="2" borderId="0" xfId="6" applyFont="1" applyFill="1" applyAlignment="1">
      <alignment vertical="top" wrapText="1"/>
    </xf>
    <xf numFmtId="0" fontId="35" fillId="2" borderId="0" xfId="6" applyFont="1" applyFill="1" applyAlignment="1"/>
    <xf numFmtId="0" fontId="23" fillId="2" borderId="0" xfId="6" applyFont="1" applyFill="1"/>
    <xf numFmtId="0" fontId="0" fillId="2" borderId="0" xfId="0" applyFont="1" applyFill="1"/>
    <xf numFmtId="0" fontId="34" fillId="2" borderId="0" xfId="0" applyFont="1" applyFill="1"/>
    <xf numFmtId="0" fontId="28" fillId="2" borderId="0" xfId="7" applyFont="1" applyFill="1"/>
    <xf numFmtId="0" fontId="22" fillId="2" borderId="0" xfId="6" applyFont="1" applyFill="1"/>
    <xf numFmtId="0" fontId="22" fillId="2" borderId="0" xfId="0" applyFont="1" applyFill="1"/>
    <xf numFmtId="0" fontId="28" fillId="2" borderId="0" xfId="8" applyFont="1" applyFill="1"/>
    <xf numFmtId="0" fontId="21" fillId="2" borderId="0" xfId="6" applyFont="1" applyFill="1"/>
    <xf numFmtId="0" fontId="37" fillId="2" borderId="0" xfId="6" applyFont="1" applyFill="1" applyAlignment="1">
      <alignment horizontal="left" vertical="top" wrapText="1"/>
    </xf>
    <xf numFmtId="0" fontId="37" fillId="2" borderId="0" xfId="6" applyFont="1" applyFill="1" applyAlignment="1">
      <alignment horizontal="center" vertical="top" wrapText="1"/>
    </xf>
    <xf numFmtId="168" fontId="22" fillId="0" borderId="0" xfId="6" applyNumberFormat="1" applyFont="1" applyFill="1" applyBorder="1" applyAlignment="1">
      <alignment horizontal="right" indent="2"/>
    </xf>
    <xf numFmtId="0" fontId="22" fillId="0" borderId="6" xfId="6" applyFont="1" applyFill="1" applyBorder="1" applyAlignment="1">
      <alignment horizontal="right" indent="2"/>
    </xf>
    <xf numFmtId="168" fontId="31" fillId="2" borderId="6" xfId="6" applyNumberFormat="1" applyFont="1" applyFill="1" applyBorder="1" applyAlignment="1">
      <alignment horizontal="center" vertical="center" wrapText="1"/>
    </xf>
    <xf numFmtId="168" fontId="31" fillId="2" borderId="0" xfId="6" applyNumberFormat="1" applyFont="1" applyFill="1" applyBorder="1" applyAlignment="1">
      <alignment horizontal="center" vertical="center" wrapText="1"/>
    </xf>
    <xf numFmtId="168" fontId="31" fillId="2" borderId="1" xfId="6" applyNumberFormat="1" applyFont="1" applyFill="1" applyBorder="1" applyAlignment="1">
      <alignment horizontal="center" vertical="center"/>
    </xf>
    <xf numFmtId="0" fontId="20" fillId="2" borderId="0" xfId="6" applyFont="1" applyFill="1"/>
    <xf numFmtId="0" fontId="19" fillId="2" borderId="0" xfId="6" applyFont="1" applyFill="1"/>
    <xf numFmtId="0" fontId="37" fillId="3" borderId="6" xfId="6" applyFont="1" applyFill="1" applyBorder="1" applyAlignment="1">
      <alignment horizontal="center" vertical="top" wrapText="1"/>
    </xf>
    <xf numFmtId="0" fontId="19" fillId="2" borderId="20" xfId="6" applyFont="1" applyFill="1" applyBorder="1"/>
    <xf numFmtId="0" fontId="19" fillId="2" borderId="21" xfId="6" applyFont="1" applyFill="1" applyBorder="1"/>
    <xf numFmtId="0" fontId="19" fillId="2" borderId="23" xfId="6" applyFont="1" applyFill="1" applyBorder="1"/>
    <xf numFmtId="0" fontId="19" fillId="2" borderId="24" xfId="6" applyFont="1" applyFill="1" applyBorder="1"/>
    <xf numFmtId="0" fontId="27" fillId="2" borderId="15" xfId="6" applyFont="1" applyFill="1" applyBorder="1" applyAlignment="1">
      <alignment vertical="top" wrapText="1"/>
    </xf>
    <xf numFmtId="0" fontId="27" fillId="0" borderId="15" xfId="0" applyFont="1" applyBorder="1" applyAlignment="1">
      <alignment vertical="top"/>
    </xf>
    <xf numFmtId="0" fontId="27" fillId="0" borderId="18" xfId="0" applyFont="1" applyBorder="1" applyAlignment="1">
      <alignment vertical="top"/>
    </xf>
    <xf numFmtId="0" fontId="32" fillId="2" borderId="0" xfId="0" applyFont="1" applyFill="1" applyAlignment="1">
      <alignment horizontal="center"/>
    </xf>
    <xf numFmtId="0" fontId="37" fillId="3" borderId="5" xfId="6" applyFont="1" applyFill="1" applyBorder="1" applyAlignment="1">
      <alignment horizontal="center" vertical="top" wrapText="1"/>
    </xf>
    <xf numFmtId="0" fontId="22" fillId="0" borderId="9" xfId="6" applyFont="1" applyFill="1" applyBorder="1" applyAlignment="1">
      <alignment horizontal="right" indent="2"/>
    </xf>
    <xf numFmtId="168" fontId="31" fillId="2" borderId="0" xfId="6" applyNumberFormat="1" applyFont="1" applyFill="1" applyBorder="1" applyAlignment="1">
      <alignment horizontal="center" vertical="center"/>
    </xf>
    <xf numFmtId="3" fontId="22" fillId="0" borderId="0" xfId="6" applyNumberFormat="1" applyFont="1" applyFill="1" applyBorder="1" applyAlignment="1">
      <alignment horizontal="right" indent="2"/>
    </xf>
    <xf numFmtId="0" fontId="31" fillId="2" borderId="2" xfId="6" applyFont="1" applyFill="1" applyBorder="1" applyAlignment="1">
      <alignment horizontal="center" vertical="center" wrapText="1"/>
    </xf>
    <xf numFmtId="0" fontId="27" fillId="0" borderId="16" xfId="0" applyFont="1" applyBorder="1" applyAlignment="1">
      <alignment horizontal="left" vertical="top" wrapText="1"/>
    </xf>
    <xf numFmtId="0" fontId="27" fillId="0" borderId="16" xfId="0" applyFont="1" applyBorder="1" applyAlignment="1">
      <alignment horizontal="left" vertical="top"/>
    </xf>
    <xf numFmtId="0" fontId="18" fillId="2" borderId="0" xfId="6" applyFont="1" applyFill="1"/>
    <xf numFmtId="168" fontId="31" fillId="2" borderId="23" xfId="6" applyNumberFormat="1" applyFont="1" applyFill="1" applyBorder="1" applyAlignment="1">
      <alignment horizontal="center" vertical="center" wrapText="1"/>
    </xf>
    <xf numFmtId="1" fontId="31" fillId="2" borderId="23" xfId="6" applyNumberFormat="1" applyFont="1" applyFill="1" applyBorder="1" applyAlignment="1">
      <alignment horizontal="center" vertical="center" wrapText="1"/>
    </xf>
    <xf numFmtId="1" fontId="31" fillId="2" borderId="25" xfId="6" applyNumberFormat="1" applyFont="1" applyFill="1" applyBorder="1" applyAlignment="1">
      <alignment horizontal="center" vertical="center" wrapText="1"/>
    </xf>
    <xf numFmtId="168" fontId="27" fillId="0" borderId="7" xfId="6" applyNumberFormat="1" applyFont="1" applyBorder="1" applyAlignment="1">
      <alignment horizontal="left" vertical="center" wrapText="1"/>
    </xf>
    <xf numFmtId="168" fontId="27" fillId="0" borderId="0" xfId="6" applyNumberFormat="1" applyFont="1" applyBorder="1" applyAlignment="1">
      <alignment horizontal="left" vertical="center" wrapText="1"/>
    </xf>
    <xf numFmtId="0" fontId="33" fillId="4" borderId="0" xfId="6" applyFont="1" applyFill="1" applyAlignment="1">
      <alignment vertical="center" wrapText="1"/>
    </xf>
    <xf numFmtId="168" fontId="31" fillId="2" borderId="0" xfId="6" applyNumberFormat="1" applyFont="1" applyFill="1" applyBorder="1" applyAlignment="1">
      <alignment horizontal="center" vertical="top" wrapText="1"/>
    </xf>
    <xf numFmtId="168" fontId="31" fillId="2" borderId="6" xfId="6" applyNumberFormat="1" applyFont="1" applyFill="1" applyBorder="1" applyAlignment="1">
      <alignment horizontal="center" vertical="top" wrapText="1"/>
    </xf>
    <xf numFmtId="168" fontId="31" fillId="2" borderId="1" xfId="6" applyNumberFormat="1" applyFont="1" applyFill="1" applyBorder="1" applyAlignment="1">
      <alignment horizontal="center" vertical="top" wrapText="1"/>
    </xf>
    <xf numFmtId="0" fontId="37" fillId="3" borderId="3" xfId="6" applyFont="1" applyFill="1" applyBorder="1" applyAlignment="1">
      <alignment horizontal="center" vertical="top" wrapText="1"/>
    </xf>
    <xf numFmtId="49" fontId="18" fillId="0" borderId="6" xfId="0" applyNumberFormat="1" applyFont="1" applyBorder="1"/>
    <xf numFmtId="49" fontId="18" fillId="0" borderId="3" xfId="0" applyNumberFormat="1" applyFont="1" applyBorder="1"/>
    <xf numFmtId="49" fontId="18" fillId="0" borderId="5" xfId="0" applyNumberFormat="1" applyFont="1" applyBorder="1"/>
    <xf numFmtId="0" fontId="31" fillId="2" borderId="2" xfId="6" applyFont="1" applyFill="1" applyBorder="1" applyAlignment="1">
      <alignment horizontal="center" vertical="center" wrapText="1"/>
    </xf>
    <xf numFmtId="49" fontId="17" fillId="0" borderId="3" xfId="0" applyNumberFormat="1" applyFont="1" applyBorder="1"/>
    <xf numFmtId="49" fontId="17" fillId="0" borderId="5" xfId="0" applyNumberFormat="1" applyFont="1" applyBorder="1"/>
    <xf numFmtId="0" fontId="17" fillId="2" borderId="22" xfId="0" applyFont="1" applyFill="1" applyBorder="1" applyAlignment="1">
      <alignment horizontal="left" vertical="top"/>
    </xf>
    <xf numFmtId="0" fontId="17" fillId="2" borderId="0" xfId="6" applyFont="1" applyFill="1"/>
    <xf numFmtId="0" fontId="16" fillId="2" borderId="0" xfId="6" applyFont="1" applyFill="1"/>
    <xf numFmtId="168" fontId="39" fillId="3" borderId="27" xfId="6" applyNumberFormat="1" applyFont="1" applyFill="1" applyBorder="1" applyAlignment="1">
      <alignment vertical="center" wrapText="1"/>
    </xf>
    <xf numFmtId="49" fontId="16" fillId="0" borderId="6" xfId="0" applyNumberFormat="1" applyFont="1" applyBorder="1"/>
    <xf numFmtId="0" fontId="42" fillId="2" borderId="0" xfId="6" applyFont="1" applyFill="1"/>
    <xf numFmtId="0" fontId="41" fillId="2" borderId="0" xfId="6" applyFont="1" applyFill="1"/>
    <xf numFmtId="169" fontId="22" fillId="0" borderId="0" xfId="6" applyNumberFormat="1" applyFont="1" applyFill="1" applyBorder="1" applyAlignment="1">
      <alignment horizontal="right" indent="2"/>
    </xf>
    <xf numFmtId="168" fontId="22" fillId="0" borderId="6" xfId="6" applyNumberFormat="1" applyFont="1" applyFill="1" applyBorder="1" applyAlignment="1">
      <alignment horizontal="right" indent="2"/>
    </xf>
    <xf numFmtId="168" fontId="22" fillId="0" borderId="1" xfId="6" applyNumberFormat="1" applyFont="1" applyFill="1" applyBorder="1" applyAlignment="1">
      <alignment horizontal="right" indent="2"/>
    </xf>
    <xf numFmtId="0" fontId="15" fillId="2" borderId="0" xfId="6" applyFont="1" applyFill="1"/>
    <xf numFmtId="168" fontId="14" fillId="2" borderId="0" xfId="6" applyNumberFormat="1" applyFont="1" applyFill="1" applyAlignment="1">
      <alignment horizontal="center"/>
    </xf>
    <xf numFmtId="169" fontId="22" fillId="0" borderId="1" xfId="6" applyNumberFormat="1" applyFont="1" applyFill="1" applyBorder="1" applyAlignment="1">
      <alignment horizontal="right" indent="2"/>
    </xf>
    <xf numFmtId="0" fontId="14" fillId="2" borderId="0" xfId="6" applyFont="1" applyFill="1"/>
    <xf numFmtId="1" fontId="24" fillId="2" borderId="0" xfId="6" applyNumberFormat="1" applyFont="1" applyFill="1" applyAlignment="1">
      <alignment horizontal="center"/>
    </xf>
    <xf numFmtId="49" fontId="27" fillId="0" borderId="11" xfId="0" applyNumberFormat="1" applyFont="1" applyBorder="1"/>
    <xf numFmtId="49" fontId="16" fillId="0" borderId="9" xfId="0" applyNumberFormat="1" applyFont="1" applyBorder="1"/>
    <xf numFmtId="49" fontId="18" fillId="0" borderId="9" xfId="0" applyNumberFormat="1" applyFont="1" applyBorder="1"/>
    <xf numFmtId="49" fontId="27" fillId="0" borderId="3" xfId="0" applyNumberFormat="1" applyFont="1" applyBorder="1"/>
    <xf numFmtId="49" fontId="18" fillId="0" borderId="7" xfId="0" applyNumberFormat="1" applyFont="1" applyBorder="1"/>
    <xf numFmtId="168" fontId="11" fillId="2" borderId="0" xfId="6" applyNumberFormat="1" applyFont="1" applyFill="1" applyAlignment="1">
      <alignment horizontal="center"/>
    </xf>
    <xf numFmtId="0" fontId="11" fillId="2" borderId="0" xfId="6" applyFont="1" applyFill="1"/>
    <xf numFmtId="0" fontId="10" fillId="2" borderId="0" xfId="6" applyFont="1" applyFill="1"/>
    <xf numFmtId="0" fontId="31" fillId="2" borderId="2" xfId="6" applyFont="1" applyFill="1" applyBorder="1" applyAlignment="1">
      <alignment horizontal="center" vertical="center" wrapText="1"/>
    </xf>
    <xf numFmtId="0" fontId="9" fillId="2" borderId="0" xfId="6" applyFont="1" applyFill="1"/>
    <xf numFmtId="168" fontId="7" fillId="2" borderId="0" xfId="6" applyNumberFormat="1" applyFont="1" applyFill="1" applyAlignment="1">
      <alignment horizontal="center"/>
    </xf>
    <xf numFmtId="0" fontId="7" fillId="2" borderId="0" xfId="6" applyFont="1" applyFill="1"/>
    <xf numFmtId="0" fontId="6" fillId="2" borderId="0" xfId="6" applyFont="1" applyFill="1"/>
    <xf numFmtId="168" fontId="24" fillId="2" borderId="0" xfId="6" applyNumberFormat="1" applyFont="1" applyFill="1"/>
    <xf numFmtId="0" fontId="28" fillId="2" borderId="0" xfId="8" applyFont="1" applyFill="1" applyAlignment="1">
      <alignment horizontal="left" wrapText="1"/>
    </xf>
    <xf numFmtId="0" fontId="29" fillId="0" borderId="19" xfId="8" applyBorder="1" applyAlignment="1">
      <alignment vertical="top"/>
    </xf>
    <xf numFmtId="0" fontId="5" fillId="2" borderId="0" xfId="0" applyFont="1" applyFill="1"/>
    <xf numFmtId="1" fontId="31" fillId="2" borderId="0" xfId="6" applyNumberFormat="1" applyFont="1" applyFill="1" applyAlignment="1">
      <alignment horizontal="center" vertical="center" wrapText="1"/>
    </xf>
    <xf numFmtId="168" fontId="31" fillId="2" borderId="0" xfId="6" applyNumberFormat="1" applyFont="1" applyFill="1" applyAlignment="1">
      <alignment horizontal="center" vertical="center"/>
    </xf>
    <xf numFmtId="168" fontId="2" fillId="0" borderId="9" xfId="6" applyNumberFormat="1" applyFont="1" applyBorder="1" applyAlignment="1">
      <alignment horizontal="right" indent="2"/>
    </xf>
    <xf numFmtId="168" fontId="2" fillId="0" borderId="8" xfId="6" applyNumberFormat="1" applyFont="1" applyBorder="1" applyAlignment="1">
      <alignment horizontal="right" indent="2"/>
    </xf>
    <xf numFmtId="3" fontId="2" fillId="0" borderId="8" xfId="6" applyNumberFormat="1" applyFont="1" applyBorder="1" applyAlignment="1">
      <alignment horizontal="right" indent="2"/>
    </xf>
    <xf numFmtId="168" fontId="2" fillId="0" borderId="10" xfId="6" applyNumberFormat="1" applyFont="1" applyBorder="1" applyAlignment="1">
      <alignment horizontal="right" indent="2"/>
    </xf>
    <xf numFmtId="168" fontId="31" fillId="0" borderId="11" xfId="6" applyNumberFormat="1" applyFont="1" applyBorder="1" applyAlignment="1">
      <alignment horizontal="right" indent="2"/>
    </xf>
    <xf numFmtId="168" fontId="31" fillId="0" borderId="2" xfId="6" applyNumberFormat="1" applyFont="1" applyBorder="1" applyAlignment="1">
      <alignment horizontal="right" indent="2"/>
    </xf>
    <xf numFmtId="168" fontId="31" fillId="0" borderId="0" xfId="6" applyNumberFormat="1" applyFont="1" applyAlignment="1">
      <alignment horizontal="right" indent="2"/>
    </xf>
    <xf numFmtId="168" fontId="31" fillId="0" borderId="4" xfId="6" applyNumberFormat="1" applyFont="1" applyBorder="1" applyAlignment="1">
      <alignment horizontal="right" indent="2"/>
    </xf>
    <xf numFmtId="168" fontId="31" fillId="0" borderId="6" xfId="6" applyNumberFormat="1" applyFont="1" applyBorder="1" applyAlignment="1">
      <alignment horizontal="right" indent="2"/>
    </xf>
    <xf numFmtId="168" fontId="31" fillId="0" borderId="1" xfId="6" applyNumberFormat="1" applyFont="1" applyBorder="1" applyAlignment="1">
      <alignment horizontal="right" indent="2"/>
    </xf>
    <xf numFmtId="168" fontId="31" fillId="0" borderId="8" xfId="6" applyNumberFormat="1" applyFont="1" applyBorder="1" applyAlignment="1">
      <alignment horizontal="right" indent="2"/>
    </xf>
    <xf numFmtId="0" fontId="3" fillId="2" borderId="0" xfId="6" applyFont="1" applyFill="1" applyAlignment="1">
      <alignment horizontal="left" vertical="top" wrapText="1"/>
    </xf>
    <xf numFmtId="0" fontId="36" fillId="2" borderId="0" xfId="6" applyFont="1" applyFill="1" applyAlignment="1">
      <alignment horizontal="center"/>
    </xf>
    <xf numFmtId="0" fontId="32" fillId="2" borderId="0" xfId="6" applyFont="1" applyFill="1" applyAlignment="1">
      <alignment horizontal="center"/>
    </xf>
    <xf numFmtId="0" fontId="32" fillId="2" borderId="0" xfId="0" applyFont="1" applyFill="1" applyAlignment="1">
      <alignment horizontal="center"/>
    </xf>
    <xf numFmtId="0" fontId="28" fillId="2" borderId="0" xfId="8" applyFont="1" applyFill="1" applyAlignment="1">
      <alignment horizontal="left" wrapText="1"/>
    </xf>
    <xf numFmtId="0" fontId="40" fillId="2" borderId="0" xfId="6" applyFont="1" applyFill="1" applyAlignment="1">
      <alignment horizontal="left" vertical="top" wrapText="1"/>
    </xf>
    <xf numFmtId="0" fontId="38" fillId="0" borderId="0" xfId="0" applyFont="1" applyAlignment="1">
      <alignment horizontal="center"/>
    </xf>
    <xf numFmtId="0" fontId="31" fillId="2" borderId="0" xfId="6" applyFont="1" applyFill="1" applyAlignment="1">
      <alignment horizontal="left" vertical="top" wrapText="1"/>
    </xf>
    <xf numFmtId="0" fontId="31" fillId="2" borderId="0" xfId="6" applyFont="1" applyFill="1" applyAlignment="1">
      <alignment horizontal="left" vertical="top"/>
    </xf>
    <xf numFmtId="0" fontId="27" fillId="2" borderId="0" xfId="6" applyFont="1" applyFill="1" applyAlignment="1">
      <alignment horizontal="left" vertical="top" wrapText="1"/>
    </xf>
    <xf numFmtId="0" fontId="38" fillId="2" borderId="0" xfId="6" applyFont="1" applyFill="1" applyAlignment="1">
      <alignment horizontal="left" wrapText="1"/>
    </xf>
    <xf numFmtId="0" fontId="43" fillId="2" borderId="0" xfId="6" applyFont="1" applyFill="1" applyAlignment="1">
      <alignment horizontal="right"/>
    </xf>
    <xf numFmtId="0" fontId="31" fillId="0" borderId="13" xfId="6" applyFont="1" applyFill="1" applyBorder="1" applyAlignment="1">
      <alignment horizontal="center" vertical="center" wrapText="1"/>
    </xf>
    <xf numFmtId="0" fontId="31" fillId="0" borderId="14" xfId="6" applyFont="1" applyFill="1" applyBorder="1" applyAlignment="1">
      <alignment horizontal="center" vertical="center" wrapText="1"/>
    </xf>
    <xf numFmtId="168" fontId="39" fillId="3" borderId="9" xfId="6" applyNumberFormat="1" applyFont="1" applyFill="1" applyBorder="1" applyAlignment="1">
      <alignment horizontal="center" vertical="center" wrapText="1"/>
    </xf>
    <xf numFmtId="168" fontId="39" fillId="3" borderId="8" xfId="6" applyNumberFormat="1" applyFont="1" applyFill="1" applyBorder="1" applyAlignment="1">
      <alignment horizontal="center" vertical="center" wrapText="1"/>
    </xf>
    <xf numFmtId="168" fontId="39" fillId="3" borderId="10" xfId="6" applyNumberFormat="1" applyFont="1" applyFill="1" applyBorder="1" applyAlignment="1">
      <alignment horizontal="center" vertical="center" wrapText="1"/>
    </xf>
    <xf numFmtId="0" fontId="31" fillId="2" borderId="12" xfId="6" applyFont="1" applyFill="1" applyBorder="1" applyAlignment="1">
      <alignment horizontal="center" vertical="center" wrapText="1"/>
    </xf>
    <xf numFmtId="0" fontId="31" fillId="2" borderId="13" xfId="6" applyFont="1" applyFill="1" applyBorder="1" applyAlignment="1">
      <alignment horizontal="center" vertical="center" wrapText="1"/>
    </xf>
    <xf numFmtId="0" fontId="33" fillId="4" borderId="0" xfId="6" applyFont="1" applyFill="1" applyAlignment="1">
      <alignment horizontal="left" vertical="center" wrapText="1"/>
    </xf>
    <xf numFmtId="0" fontId="31" fillId="2" borderId="11" xfId="6" applyFont="1" applyFill="1" applyBorder="1" applyAlignment="1">
      <alignment horizontal="center" vertical="center" wrapText="1"/>
    </xf>
    <xf numFmtId="0" fontId="31" fillId="2" borderId="2" xfId="6" applyFont="1" applyFill="1" applyBorder="1" applyAlignment="1">
      <alignment horizontal="center" vertical="center" wrapText="1"/>
    </xf>
    <xf numFmtId="0" fontId="31" fillId="0" borderId="2" xfId="6" applyFont="1" applyFill="1" applyBorder="1" applyAlignment="1">
      <alignment horizontal="center" vertical="center" wrapText="1"/>
    </xf>
    <xf numFmtId="0" fontId="31" fillId="0" borderId="4" xfId="6" applyFont="1" applyFill="1" applyBorder="1" applyAlignment="1">
      <alignment horizontal="center" vertical="center" wrapText="1"/>
    </xf>
    <xf numFmtId="168" fontId="39" fillId="3" borderId="26" xfId="6" applyNumberFormat="1" applyFont="1" applyFill="1" applyBorder="1" applyAlignment="1">
      <alignment horizontal="center" vertical="center" wrapText="1"/>
    </xf>
    <xf numFmtId="168" fontId="39" fillId="3" borderId="27" xfId="6" applyNumberFormat="1" applyFont="1" applyFill="1" applyBorder="1" applyAlignment="1">
      <alignment horizontal="center" vertical="center" wrapText="1"/>
    </xf>
    <xf numFmtId="168" fontId="39" fillId="3" borderId="28" xfId="6" applyNumberFormat="1" applyFont="1" applyFill="1" applyBorder="1" applyAlignment="1">
      <alignment horizontal="center" vertical="center" wrapText="1"/>
    </xf>
    <xf numFmtId="168" fontId="39" fillId="3" borderId="11" xfId="6" applyNumberFormat="1" applyFont="1" applyFill="1" applyBorder="1" applyAlignment="1">
      <alignment horizontal="center" vertical="center" wrapText="1"/>
    </xf>
    <xf numFmtId="168" fontId="39" fillId="3" borderId="2" xfId="6" applyNumberFormat="1" applyFont="1" applyFill="1" applyBorder="1" applyAlignment="1">
      <alignment horizontal="center" vertical="center" wrapText="1"/>
    </xf>
    <xf numFmtId="168" fontId="39" fillId="3" borderId="4" xfId="6" applyNumberFormat="1" applyFont="1" applyFill="1" applyBorder="1" applyAlignment="1">
      <alignment horizontal="center" vertical="center" wrapText="1"/>
    </xf>
    <xf numFmtId="2" fontId="39" fillId="3" borderId="26" xfId="6" applyNumberFormat="1" applyFont="1" applyFill="1" applyBorder="1" applyAlignment="1">
      <alignment horizontal="center" vertical="center" wrapText="1"/>
    </xf>
    <xf numFmtId="2" fontId="39" fillId="3" borderId="27" xfId="6" applyNumberFormat="1" applyFont="1" applyFill="1" applyBorder="1" applyAlignment="1">
      <alignment horizontal="center" vertical="center" wrapText="1"/>
    </xf>
    <xf numFmtId="2" fontId="39" fillId="3" borderId="28" xfId="6" applyNumberFormat="1" applyFont="1" applyFill="1" applyBorder="1" applyAlignment="1">
      <alignment horizontal="center" vertical="center" wrapText="1"/>
    </xf>
    <xf numFmtId="0" fontId="39" fillId="3" borderId="0" xfId="6" applyFont="1" applyFill="1" applyBorder="1" applyAlignment="1">
      <alignment horizontal="center" vertical="center" wrapText="1"/>
    </xf>
    <xf numFmtId="0" fontId="39" fillId="3" borderId="1" xfId="6" applyFont="1" applyFill="1" applyBorder="1" applyAlignment="1">
      <alignment horizontal="center" vertical="center" wrapText="1"/>
    </xf>
    <xf numFmtId="0" fontId="17" fillId="0" borderId="16" xfId="0" applyFont="1" applyBorder="1" applyAlignment="1">
      <alignment horizontal="left" vertical="top" wrapText="1"/>
    </xf>
    <xf numFmtId="0" fontId="19" fillId="0" borderId="16" xfId="0" applyFont="1" applyBorder="1" applyAlignment="1">
      <alignment horizontal="left" vertical="top" wrapText="1"/>
    </xf>
    <xf numFmtId="0" fontId="4" fillId="2" borderId="16" xfId="0" applyFont="1" applyFill="1" applyBorder="1" applyAlignment="1">
      <alignment horizontal="left" vertical="top" wrapText="1"/>
    </xf>
    <xf numFmtId="0" fontId="19" fillId="2" borderId="16" xfId="0" applyFont="1" applyFill="1" applyBorder="1" applyAlignment="1">
      <alignment horizontal="left" vertical="top" wrapText="1"/>
    </xf>
    <xf numFmtId="0" fontId="4" fillId="0" borderId="15" xfId="0" applyFont="1" applyBorder="1" applyAlignment="1">
      <alignment horizontal="left" vertical="top" wrapText="1"/>
    </xf>
    <xf numFmtId="0" fontId="19" fillId="0" borderId="15" xfId="0" applyFont="1" applyBorder="1" applyAlignment="1">
      <alignment horizontal="left" vertical="top" wrapText="1"/>
    </xf>
    <xf numFmtId="0" fontId="7" fillId="2" borderId="22" xfId="0" applyFont="1" applyFill="1" applyBorder="1" applyAlignment="1">
      <alignment horizontal="left" vertical="top" wrapText="1"/>
    </xf>
    <xf numFmtId="0" fontId="17" fillId="2" borderId="23" xfId="0" applyFont="1" applyFill="1" applyBorder="1" applyAlignment="1">
      <alignment horizontal="left" vertical="top" wrapText="1"/>
    </xf>
    <xf numFmtId="0" fontId="17" fillId="2" borderId="24" xfId="0" applyFont="1" applyFill="1" applyBorder="1" applyAlignment="1">
      <alignment horizontal="left" vertical="top" wrapText="1"/>
    </xf>
    <xf numFmtId="0" fontId="17" fillId="2" borderId="15" xfId="0" applyFont="1" applyFill="1" applyBorder="1" applyAlignment="1">
      <alignment horizontal="left" vertical="top" wrapText="1"/>
    </xf>
    <xf numFmtId="0" fontId="19" fillId="2" borderId="15"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0" borderId="17" xfId="0" applyFont="1" applyBorder="1" applyAlignment="1">
      <alignment horizontal="left" vertical="top" wrapText="1"/>
    </xf>
    <xf numFmtId="0" fontId="19" fillId="0" borderId="17" xfId="0" applyFont="1" applyBorder="1" applyAlignment="1">
      <alignment horizontal="left" vertical="top" wrapText="1"/>
    </xf>
    <xf numFmtId="0" fontId="4" fillId="2" borderId="15" xfId="0" applyFont="1" applyFill="1" applyBorder="1" applyAlignment="1">
      <alignment horizontal="left" vertical="top" wrapText="1"/>
    </xf>
    <xf numFmtId="0" fontId="39" fillId="3" borderId="0" xfId="0" applyFont="1" applyFill="1" applyAlignment="1">
      <alignment horizontal="left" wrapText="1"/>
    </xf>
    <xf numFmtId="0" fontId="39" fillId="3" borderId="0" xfId="0" applyFont="1" applyFill="1" applyAlignment="1">
      <alignment horizontal="left" vertical="center" wrapText="1"/>
    </xf>
    <xf numFmtId="0" fontId="1" fillId="2" borderId="0" xfId="6" applyFont="1" applyFill="1" applyAlignment="1">
      <alignment horizontal="left" vertical="top" wrapText="1"/>
    </xf>
    <xf numFmtId="168" fontId="1" fillId="0" borderId="9" xfId="6" applyNumberFormat="1" applyFont="1" applyBorder="1" applyAlignment="1">
      <alignment horizontal="right" indent="2"/>
    </xf>
    <xf numFmtId="168" fontId="1" fillId="0" borderId="8" xfId="6" applyNumberFormat="1" applyFont="1" applyBorder="1" applyAlignment="1">
      <alignment horizontal="right" indent="2"/>
    </xf>
    <xf numFmtId="168" fontId="1" fillId="0" borderId="10" xfId="6" applyNumberFormat="1" applyFont="1" applyBorder="1" applyAlignment="1">
      <alignment horizontal="right" indent="2"/>
    </xf>
    <xf numFmtId="168" fontId="1" fillId="0" borderId="11" xfId="6" applyNumberFormat="1" applyFont="1" applyBorder="1" applyAlignment="1">
      <alignment horizontal="right" indent="2"/>
    </xf>
    <xf numFmtId="168" fontId="1" fillId="0" borderId="2" xfId="6" applyNumberFormat="1" applyFont="1" applyBorder="1" applyAlignment="1">
      <alignment horizontal="right" indent="2"/>
    </xf>
    <xf numFmtId="3" fontId="1" fillId="0" borderId="2" xfId="6" applyNumberFormat="1" applyFont="1" applyBorder="1" applyAlignment="1">
      <alignment horizontal="right" indent="2"/>
    </xf>
    <xf numFmtId="168" fontId="1" fillId="0" borderId="4" xfId="6" applyNumberFormat="1" applyFont="1" applyBorder="1" applyAlignment="1">
      <alignment horizontal="right" indent="2"/>
    </xf>
    <xf numFmtId="168" fontId="1" fillId="0" borderId="6" xfId="6" applyNumberFormat="1" applyFont="1" applyBorder="1" applyAlignment="1">
      <alignment horizontal="right" indent="2"/>
    </xf>
    <xf numFmtId="168" fontId="1" fillId="0" borderId="0" xfId="6" applyNumberFormat="1" applyFont="1" applyAlignment="1">
      <alignment horizontal="right" indent="2"/>
    </xf>
    <xf numFmtId="3" fontId="1" fillId="0" borderId="0" xfId="6" applyNumberFormat="1" applyFont="1" applyAlignment="1">
      <alignment horizontal="right" indent="2"/>
    </xf>
    <xf numFmtId="168" fontId="1" fillId="0" borderId="1" xfId="6" applyNumberFormat="1" applyFont="1" applyBorder="1" applyAlignment="1">
      <alignment horizontal="right" indent="2"/>
    </xf>
    <xf numFmtId="1" fontId="1" fillId="0" borderId="8" xfId="6" applyNumberFormat="1" applyFont="1" applyBorder="1" applyAlignment="1">
      <alignment horizontal="right" indent="2"/>
    </xf>
    <xf numFmtId="169" fontId="1" fillId="0" borderId="4" xfId="6" applyNumberFormat="1" applyFont="1" applyBorder="1" applyAlignment="1">
      <alignment horizontal="right" indent="2"/>
    </xf>
    <xf numFmtId="169" fontId="1" fillId="0" borderId="1" xfId="6" applyNumberFormat="1" applyFont="1" applyBorder="1" applyAlignment="1">
      <alignment horizontal="right" indent="2"/>
    </xf>
    <xf numFmtId="169" fontId="1" fillId="0" borderId="10" xfId="6" applyNumberFormat="1" applyFont="1" applyBorder="1" applyAlignment="1">
      <alignment horizontal="right" indent="2"/>
    </xf>
    <xf numFmtId="3" fontId="1" fillId="0" borderId="8" xfId="6" applyNumberFormat="1" applyFont="1" applyBorder="1" applyAlignment="1">
      <alignment horizontal="right" indent="2"/>
    </xf>
    <xf numFmtId="168" fontId="1" fillId="0" borderId="4" xfId="13" applyNumberFormat="1" applyFont="1" applyFill="1" applyBorder="1" applyAlignment="1">
      <alignment horizontal="right" indent="2"/>
    </xf>
    <xf numFmtId="168" fontId="1" fillId="0" borderId="1" xfId="13" applyNumberFormat="1" applyFont="1" applyFill="1" applyBorder="1" applyAlignment="1">
      <alignment horizontal="right" indent="2"/>
    </xf>
    <xf numFmtId="168" fontId="1" fillId="0" borderId="10" xfId="13" applyNumberFormat="1" applyFont="1" applyFill="1" applyBorder="1" applyAlignment="1">
      <alignment horizontal="right" indent="2"/>
    </xf>
  </cellXfs>
  <cellStyles count="14">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Normal 4" xfId="10" xr:uid="{00000000-0005-0000-0000-000039000000}"/>
    <cellStyle name="Normal 5" xfId="11" xr:uid="{00000000-0005-0000-0000-00003A000000}"/>
    <cellStyle name="Normal 6" xfId="12" xr:uid="{00000000-0005-0000-0000-00003B000000}"/>
    <cellStyle name="Percent" xfId="1" xr:uid="{00000000-0005-0000-0000-000008000000}"/>
    <cellStyle name="Procent" xfId="13" builtinId="5"/>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52980</xdr:colOff>
      <xdr:row>2</xdr:row>
      <xdr:rowOff>22800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276225</xdr:colOff>
      <xdr:row>2</xdr:row>
      <xdr:rowOff>14289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13860</xdr:colOff>
      <xdr:row>9</xdr:row>
      <xdr:rowOff>57152</xdr:rowOff>
    </xdr:from>
    <xdr:to>
      <xdr:col>8</xdr:col>
      <xdr:colOff>520740</xdr:colOff>
      <xdr:row>37</xdr:row>
      <xdr:rowOff>197420</xdr:rowOff>
    </xdr:to>
    <xdr:pic>
      <xdr:nvPicPr>
        <xdr:cNvPr id="5" name="Billede 4">
          <a:extLst>
            <a:ext uri="{FF2B5EF4-FFF2-40B4-BE49-F238E27FC236}">
              <a16:creationId xmlns:a16="http://schemas.microsoft.com/office/drawing/2014/main" id="{9B4D8EBC-053F-4040-8E1E-4538853CA4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94835" y="3648077"/>
          <a:ext cx="4850280" cy="57409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542565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EAFC767-A2C0-4902-86ED-49FEAD34A52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758190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E395AB5F-A18F-4C82-B26A-62E9E3637A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BF4CC31D-5B13-43A9-8CB3-10D49269410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DE72E255-C796-4621-B8A2-68B6CEBB5E1F}"/>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609240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425F6F9-372D-4A68-9E2C-7B3B2B7F1A3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824865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C4FAB9BA-0B47-4F38-A966-8802EEA1573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132990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348615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304440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4E6FC12-6328-4F97-9694-BED5F5FC69B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520065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5D6AF7E1-B9F4-4516-9CB7-DD87A962D589}"/>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128C636-5C05-447B-8573-4C4F05204971}"/>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13396C0D-98DF-4E37-B5A8-46E87FA7DF6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C91BBE0-1CFD-454E-9996-4812E486FB1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6E67452A-6146-4DA5-9A50-4E41D0091FCA}"/>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C2D7A19-B4A1-4552-B04E-AEAE57A381B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0848BDF-37E2-4CFC-97FF-5DC906127492}"/>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605BE2F-398B-4198-9014-F2E36F49A8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45B7040A-EDCC-498F-9F1A-10A9277402F9}"/>
            </a:ext>
          </a:extLst>
        </xdr:cNvPr>
        <xdr:cNvPicPr>
          <a:picLocks noChangeAspect="1"/>
        </xdr:cNvPicPr>
      </xdr:nvPicPr>
      <xdr:blipFill>
        <a:blip xmlns:r="http://schemas.openxmlformats.org/officeDocument/2006/relationships" r:embed="rId3"/>
        <a:stretch>
          <a:fillRect/>
        </a:stretch>
      </xdr:blipFill>
      <xdr:spPr>
        <a:xfrm>
          <a:off x="182880" y="152400"/>
          <a:ext cx="212026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1904640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E17C6B-4924-4A55-A2D1-22E25559C12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2120265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958A5C3-8D0B-4709-A448-57832A87618C}"/>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9165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94C87F-FA98-4793-B865-A849072328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0464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224790</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23BFF70A-3593-4105-9333-C26D6DA59F83}"/>
            </a:ext>
          </a:extLst>
        </xdr:cNvPr>
        <xdr:cNvPicPr>
          <a:picLocks noChangeAspect="1"/>
        </xdr:cNvPicPr>
      </xdr:nvPicPr>
      <xdr:blipFill>
        <a:blip xmlns:r="http://schemas.openxmlformats.org/officeDocument/2006/relationships" r:embed="rId3"/>
        <a:stretch>
          <a:fillRect/>
        </a:stretch>
      </xdr:blipFill>
      <xdr:spPr>
        <a:xfrm>
          <a:off x="180975" y="152400"/>
          <a:ext cx="212026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st@da.dk"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S60"/>
  <sheetViews>
    <sheetView zoomScaleNormal="100" workbookViewId="0">
      <selection activeCell="K57" sqref="K57"/>
    </sheetView>
  </sheetViews>
  <sheetFormatPr defaultColWidth="9.140625" defaultRowHeight="12.75" x14ac:dyDescent="0.2"/>
  <cols>
    <col min="1" max="1" width="2.7109375" style="2" customWidth="1"/>
    <col min="2" max="2" width="9.42578125" style="3" customWidth="1"/>
    <col min="3" max="9" width="9.28515625" style="3" customWidth="1"/>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104" t="s">
        <v>128</v>
      </c>
      <c r="C4" s="104"/>
      <c r="D4" s="104"/>
      <c r="E4" s="104"/>
      <c r="F4" s="104"/>
      <c r="G4" s="104"/>
      <c r="H4" s="104"/>
      <c r="I4" s="104"/>
    </row>
    <row r="5" spans="2:9" ht="15.75" customHeight="1" x14ac:dyDescent="0.2">
      <c r="B5" s="105" t="s">
        <v>129</v>
      </c>
      <c r="C5" s="105"/>
      <c r="D5" s="105"/>
      <c r="E5" s="105"/>
      <c r="F5" s="105"/>
      <c r="G5" s="105"/>
      <c r="H5" s="105"/>
      <c r="I5" s="105"/>
    </row>
    <row r="6" spans="2:9" ht="15.75" customHeight="1" x14ac:dyDescent="0.2">
      <c r="B6" s="106" t="s">
        <v>12</v>
      </c>
      <c r="C6" s="106"/>
      <c r="D6" s="106"/>
      <c r="E6" s="106"/>
      <c r="F6" s="106"/>
      <c r="G6" s="106"/>
      <c r="H6" s="106"/>
      <c r="I6" s="106"/>
    </row>
    <row r="7" spans="2:9" ht="15.75" customHeight="1" x14ac:dyDescent="0.2">
      <c r="B7" s="33"/>
      <c r="C7" s="33"/>
      <c r="D7" s="33"/>
      <c r="E7" s="33"/>
      <c r="F7" s="33"/>
      <c r="G7" s="33"/>
      <c r="H7" s="33"/>
      <c r="I7" s="33"/>
    </row>
    <row r="8" spans="2:9" ht="102" customHeight="1" x14ac:dyDescent="0.2">
      <c r="B8" s="108" t="s">
        <v>130</v>
      </c>
      <c r="C8" s="108"/>
      <c r="D8" s="108"/>
      <c r="E8" s="108"/>
      <c r="F8" s="108"/>
      <c r="G8" s="108"/>
      <c r="H8" s="108"/>
      <c r="I8" s="108"/>
    </row>
    <row r="9" spans="2:9" ht="15.75" customHeight="1" x14ac:dyDescent="0.2">
      <c r="B9" s="109" t="s">
        <v>131</v>
      </c>
      <c r="C9" s="109"/>
      <c r="D9" s="109"/>
      <c r="E9" s="109"/>
      <c r="F9" s="109"/>
      <c r="G9" s="109"/>
      <c r="H9" s="109"/>
      <c r="I9" s="109"/>
    </row>
    <row r="10" spans="2:9" ht="15.75" customHeight="1" x14ac:dyDescent="0.2"/>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spans="14:19" ht="15.75" customHeight="1" x14ac:dyDescent="0.2">
      <c r="N17" s="63"/>
      <c r="O17" s="64"/>
      <c r="P17" s="64"/>
      <c r="Q17" s="64"/>
      <c r="R17" s="64"/>
      <c r="S17" s="64"/>
    </row>
    <row r="18" spans="14:19" ht="15.75" customHeight="1" x14ac:dyDescent="0.2"/>
    <row r="19" spans="14:19" ht="15.75" customHeight="1" x14ac:dyDescent="0.2"/>
    <row r="20" spans="14:19" ht="15.75" customHeight="1" x14ac:dyDescent="0.2"/>
    <row r="21" spans="14:19" ht="15.75" customHeight="1" x14ac:dyDescent="0.2"/>
    <row r="22" spans="14:19" ht="15.75" customHeight="1" x14ac:dyDescent="0.2"/>
    <row r="23" spans="14:19" ht="15.75" customHeight="1" x14ac:dyDescent="0.2"/>
    <row r="24" spans="14:19" ht="15.75" customHeight="1" x14ac:dyDescent="0.2"/>
    <row r="25" spans="14:19" ht="15.75" customHeight="1" x14ac:dyDescent="0.2"/>
    <row r="26" spans="14:19" ht="15.75" customHeight="1" x14ac:dyDescent="0.2"/>
    <row r="27" spans="14:19" ht="15.75" customHeight="1" x14ac:dyDescent="0.2"/>
    <row r="28" spans="14:19" ht="15.75" customHeight="1" x14ac:dyDescent="0.2"/>
    <row r="29" spans="14:19" ht="15.75" customHeight="1" x14ac:dyDescent="0.2"/>
    <row r="30" spans="14:19" ht="15.75" customHeight="1" x14ac:dyDescent="0.2"/>
    <row r="31" spans="14:19" ht="15.75" customHeight="1" x14ac:dyDescent="0.2"/>
    <row r="32" spans="14:19"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107" t="s">
        <v>91</v>
      </c>
      <c r="C41" s="107"/>
      <c r="D41" s="107"/>
      <c r="E41" s="107"/>
      <c r="F41" s="107"/>
      <c r="G41" s="107"/>
      <c r="H41" s="107"/>
      <c r="I41" s="107"/>
      <c r="J41" s="84"/>
    </row>
    <row r="42" spans="2:13" ht="15.75" customHeight="1" x14ac:dyDescent="0.2">
      <c r="B42" s="107" t="s">
        <v>111</v>
      </c>
      <c r="C42" s="107"/>
      <c r="D42" s="107"/>
      <c r="E42" s="107"/>
      <c r="F42" s="107"/>
      <c r="G42" s="107"/>
      <c r="H42" s="107"/>
      <c r="I42" s="107"/>
      <c r="J42" s="87"/>
      <c r="K42" s="8"/>
    </row>
    <row r="43" spans="2:13" ht="15.75" customHeight="1" x14ac:dyDescent="0.2">
      <c r="B43" s="107" t="s">
        <v>112</v>
      </c>
      <c r="C43" s="107"/>
      <c r="D43" s="107"/>
      <c r="E43" s="107"/>
      <c r="F43" s="107"/>
      <c r="G43" s="107"/>
      <c r="H43" s="107"/>
      <c r="I43" s="107"/>
      <c r="J43" s="107"/>
    </row>
    <row r="44" spans="2:13" ht="15.75" customHeight="1" x14ac:dyDescent="0.2">
      <c r="B44" s="107" t="s">
        <v>113</v>
      </c>
      <c r="C44" s="107"/>
      <c r="D44" s="107"/>
      <c r="E44" s="107"/>
      <c r="F44" s="107"/>
      <c r="G44" s="107"/>
      <c r="H44" s="107"/>
      <c r="I44" s="107"/>
      <c r="J44" s="107"/>
    </row>
    <row r="45" spans="2:13" ht="15.75" customHeight="1" x14ac:dyDescent="0.2">
      <c r="B45" s="107" t="s">
        <v>114</v>
      </c>
      <c r="C45" s="107"/>
      <c r="D45" s="107"/>
      <c r="E45" s="107"/>
      <c r="F45" s="107"/>
      <c r="G45" s="107"/>
      <c r="H45" s="107"/>
      <c r="I45" s="107"/>
      <c r="J45" s="3"/>
      <c r="M45" s="8" t="s">
        <v>1</v>
      </c>
    </row>
    <row r="46" spans="2:13" ht="15.75" customHeight="1" x14ac:dyDescent="0.2">
      <c r="B46" s="107" t="s">
        <v>115</v>
      </c>
      <c r="C46" s="107"/>
      <c r="D46" s="107"/>
      <c r="E46" s="107"/>
      <c r="F46" s="107"/>
      <c r="G46" s="107"/>
      <c r="H46" s="107"/>
      <c r="I46" s="107"/>
      <c r="J46" s="3"/>
      <c r="M46" s="8"/>
    </row>
    <row r="47" spans="2:13" ht="15.75" customHeight="1" x14ac:dyDescent="0.2">
      <c r="B47" s="107" t="s">
        <v>116</v>
      </c>
      <c r="C47" s="107"/>
      <c r="D47" s="107"/>
      <c r="E47" s="107"/>
      <c r="F47" s="107"/>
      <c r="G47" s="107"/>
      <c r="H47" s="107"/>
      <c r="I47" s="107"/>
      <c r="J47" s="107"/>
      <c r="M47" s="8"/>
    </row>
    <row r="48" spans="2:13" ht="15.75" customHeight="1" x14ac:dyDescent="0.2">
      <c r="B48" s="107" t="s">
        <v>117</v>
      </c>
      <c r="C48" s="107"/>
      <c r="D48" s="107"/>
      <c r="E48" s="107"/>
      <c r="F48" s="107"/>
      <c r="G48" s="107"/>
      <c r="H48" s="107"/>
      <c r="I48" s="107"/>
      <c r="J48" s="3"/>
      <c r="M48" s="8"/>
    </row>
    <row r="49" spans="2:13" ht="15.75" customHeight="1" x14ac:dyDescent="0.2">
      <c r="B49" s="107" t="s">
        <v>118</v>
      </c>
      <c r="C49" s="107"/>
      <c r="D49" s="107"/>
      <c r="E49" s="107"/>
      <c r="F49" s="107"/>
      <c r="G49" s="107"/>
      <c r="H49" s="107"/>
      <c r="I49" s="107"/>
      <c r="J49" s="3"/>
      <c r="M49" s="8"/>
    </row>
    <row r="50" spans="2:13" ht="15.75" customHeight="1" x14ac:dyDescent="0.2">
      <c r="B50" s="107" t="s">
        <v>119</v>
      </c>
      <c r="C50" s="107"/>
      <c r="D50" s="107"/>
      <c r="E50" s="107"/>
      <c r="F50" s="107"/>
      <c r="G50" s="107"/>
      <c r="H50" s="107"/>
      <c r="I50" s="107"/>
      <c r="J50" s="107"/>
      <c r="M50" s="8"/>
    </row>
    <row r="51" spans="2:13" ht="15.75" customHeight="1" x14ac:dyDescent="0.2">
      <c r="B51" s="107" t="s">
        <v>121</v>
      </c>
      <c r="C51" s="107"/>
      <c r="D51" s="107"/>
      <c r="E51" s="107"/>
      <c r="F51" s="107"/>
      <c r="G51" s="107"/>
      <c r="H51" s="107"/>
      <c r="I51" s="107"/>
      <c r="J51" s="3"/>
      <c r="M51" s="8"/>
    </row>
    <row r="52" spans="2:13" ht="15.75" customHeight="1" x14ac:dyDescent="0.2">
      <c r="B52" s="107" t="s">
        <v>2</v>
      </c>
      <c r="C52" s="107"/>
      <c r="D52" s="107"/>
      <c r="E52" s="107"/>
      <c r="F52" s="107"/>
      <c r="G52" s="107"/>
      <c r="H52" s="107"/>
      <c r="I52" s="107"/>
      <c r="J52" s="3"/>
      <c r="M52" s="8"/>
    </row>
    <row r="53" spans="2:13" ht="15.75" customHeight="1" x14ac:dyDescent="0.2">
      <c r="B53" s="107" t="s">
        <v>13</v>
      </c>
      <c r="C53" s="107"/>
      <c r="D53" s="107"/>
      <c r="E53" s="107"/>
      <c r="F53" s="107"/>
      <c r="G53" s="107"/>
      <c r="H53" s="107"/>
      <c r="I53" s="107"/>
      <c r="J53" s="3"/>
      <c r="M53" s="8"/>
    </row>
    <row r="54" spans="2:13" ht="15.75" customHeight="1" x14ac:dyDescent="0.2">
      <c r="J54" s="8"/>
    </row>
    <row r="55" spans="2:13" ht="85.5" customHeight="1" x14ac:dyDescent="0.2">
      <c r="B55" s="155" t="s">
        <v>132</v>
      </c>
      <c r="C55" s="155"/>
      <c r="D55" s="155"/>
      <c r="E55" s="155"/>
      <c r="F55" s="155"/>
      <c r="G55" s="155"/>
      <c r="H55" s="155"/>
      <c r="I55" s="155"/>
    </row>
    <row r="56" spans="2:13" ht="70.5" customHeight="1" x14ac:dyDescent="0.2">
      <c r="B56" s="155" t="s">
        <v>133</v>
      </c>
      <c r="C56" s="112"/>
      <c r="D56" s="112"/>
      <c r="E56" s="112"/>
      <c r="F56" s="112"/>
      <c r="G56" s="112"/>
      <c r="H56" s="112"/>
      <c r="I56" s="112"/>
    </row>
    <row r="57" spans="2:13" ht="71.25" customHeight="1" x14ac:dyDescent="0.2">
      <c r="B57" s="110" t="s">
        <v>134</v>
      </c>
      <c r="C57" s="111"/>
      <c r="D57" s="111"/>
      <c r="E57" s="111"/>
      <c r="F57" s="111"/>
      <c r="G57" s="111"/>
      <c r="H57" s="111"/>
      <c r="I57" s="111"/>
      <c r="L57" s="15" t="s">
        <v>1</v>
      </c>
    </row>
    <row r="58" spans="2:13" ht="69" customHeight="1" x14ac:dyDescent="0.2">
      <c r="B58" s="110" t="s">
        <v>135</v>
      </c>
      <c r="C58" s="111"/>
      <c r="D58" s="111"/>
      <c r="E58" s="111"/>
      <c r="F58" s="111"/>
      <c r="G58" s="111"/>
      <c r="H58" s="111"/>
      <c r="I58" s="111"/>
    </row>
    <row r="59" spans="2:13" x14ac:dyDescent="0.2">
      <c r="B59" s="103"/>
      <c r="C59" s="103"/>
      <c r="D59" s="103"/>
      <c r="E59" s="103"/>
      <c r="F59" s="103"/>
      <c r="G59" s="103"/>
      <c r="H59" s="103"/>
      <c r="I59" s="103"/>
    </row>
    <row r="60" spans="2:13" x14ac:dyDescent="0.2">
      <c r="B60" s="103"/>
      <c r="C60" s="103"/>
      <c r="D60" s="103"/>
      <c r="E60" s="103"/>
      <c r="F60" s="103"/>
      <c r="G60" s="103"/>
      <c r="H60" s="103"/>
      <c r="I60" s="103"/>
    </row>
  </sheetData>
  <mergeCells count="24">
    <mergeCell ref="B48:I48"/>
    <mergeCell ref="B9:I9"/>
    <mergeCell ref="B49:I49"/>
    <mergeCell ref="B57:I57"/>
    <mergeCell ref="B58:I58"/>
    <mergeCell ref="B55:I55"/>
    <mergeCell ref="B53:I53"/>
    <mergeCell ref="B56:I56"/>
    <mergeCell ref="B59:I59"/>
    <mergeCell ref="B60:I60"/>
    <mergeCell ref="B4:I4"/>
    <mergeCell ref="B5:I5"/>
    <mergeCell ref="B6:I6"/>
    <mergeCell ref="B52:I52"/>
    <mergeCell ref="B42:I42"/>
    <mergeCell ref="B41:I41"/>
    <mergeCell ref="B45:I45"/>
    <mergeCell ref="B8:I8"/>
    <mergeCell ref="B51:I51"/>
    <mergeCell ref="B50:J50"/>
    <mergeCell ref="B44:J44"/>
    <mergeCell ref="B43:J43"/>
    <mergeCell ref="B47:J47"/>
    <mergeCell ref="B46:I46"/>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Ulykkesfrekvens, hovedbrancher'!A1" display="Tabel 1 Ulykkesfrekvens, alle medarbejdere og arbejdere, hovedbrancher" xr:uid="{00000000-0004-0000-0000-000006000000}"/>
    <hyperlink ref="B43:I43" location="'Hvordan skaden skete'!A1" display="Tabel 4 Ulykkesfrekvens, alle medarbejdere og arbejdere, hvordan skaden skete" xr:uid="{00000000-0004-0000-0000-000008000000}"/>
    <hyperlink ref="B45:I45" location="'Skadens art'!A1" display="Tabel 5 Ulykkesfrekvens, alle medarbejdere og arbejdere, skadens art" xr:uid="{00000000-0004-0000-0000-000009000000}"/>
    <hyperlink ref="B44:I44" location="'Skadet del af legemet'!A1" display="Tabel 5 Ulykkesfrekvens, alle medarbejdere og arbejdere, skadet del af legemet" xr:uid="{00000000-0004-0000-0000-00000A000000}"/>
    <hyperlink ref="B52" location="'Om statistikken'!A1" display="Metode" xr:uid="{00000000-0004-0000-0000-00000B000000}"/>
    <hyperlink ref="B42:I42" location="'Ulykkesfrekvens, arbejdsfunk.'!A1" display="Tabel 2 Ulykkesfrekvens, hovedarbejdsfunktioner, alle medarbejdere" xr:uid="{00000000-0004-0000-0000-00000C000000}"/>
    <hyperlink ref="B53:I53" location="Kontakt!A1" display="Kontakt" xr:uid="{00000000-0004-0000-0000-00000D000000}"/>
    <hyperlink ref="B52:I52" location="Metode!A1" display="Metode" xr:uid="{00000000-0004-0000-0000-00000E000000}"/>
    <hyperlink ref="B48" location="'Ulykkesfrekvens, alder'!A1" display="Tabel 7 Ulykkesfrekvens, alder" xr:uid="{431C4754-1B39-4934-872C-AC431F72712E}"/>
    <hyperlink ref="B49" location="'Ulykkesfrekvens, region'!A1" display="Tabel 8 Ulykkesfrekvens, region" xr:uid="{D7B8F34F-46B6-433B-8B97-85807346C55A}"/>
    <hyperlink ref="B48:H48" location="'Ulykkesfrekvens, alder'!A1" display="Tabel 9 Ulykkesfrekvens, alle medarbejdere og arbejdere, alder" xr:uid="{464C921B-1F44-45B1-B304-7AC0C4716234}"/>
    <hyperlink ref="B49:H49" location="'Ulykkesfrekvens, regioner'!A1" display="Tabel 10 Ulykkesfrekvens, alle medarbejdere og arbejdere, regioner" xr:uid="{42186DD0-DF8D-4DF1-88A1-4184FF5A5278}"/>
    <hyperlink ref="B50" location="'Ulykkesfrekvens, virk.størrelse'!A1" display="Tabel 9 Ulykkesfrekvens, alle medarbejdere og arbejdere, virksomhedsstørrelse" xr:uid="{6E39E83F-468B-4CBC-85BB-85EA4EF2CB34}"/>
    <hyperlink ref="B51" location="'Ulykkesfrekvens, uden vikarer'!A1" display="Tabel 10 Ulykkesfrekvens, uden vikarer" xr:uid="{1C4E5C85-F0E0-4742-B6D9-04A2B4F7BA77}"/>
    <hyperlink ref="B47" location="Forside!A1" display="Tabel 6 Ulykkesfrekvens, alle medarbejdere og arbejdere, forventet fravær" xr:uid="{E66BBC46-782C-42DE-9F44-BD230B4D7E2A}"/>
    <hyperlink ref="B50:J50" location="'Ulykkesfrekvens, virk.størrelse'!A1" display="Tabel 10 Ulykkesfrekvens, alle medarbejdere og arbejdere, virksomhedsstørrelse" xr:uid="{875D95E5-860F-4BE0-9C85-1A537BD64A73}"/>
    <hyperlink ref="B51:I51" location="'Ulykkesfrekvens, uden vikarer'!A1" display="Tabel 11 Ulykkesfrekvens, uden vikarer" xr:uid="{D30364C4-E97A-4657-BE07-4A89AFD5D48A}"/>
    <hyperlink ref="B47:J47" location="'Forventet fravær'!A1" display="Tabel 7 Ulykkesfrekvens, alle medarbejdere og arbejdere, forventet fravær" xr:uid="{7CBFF38D-D30E-4DED-B051-F830E4A93486}"/>
    <hyperlink ref="B46:I46" location="Afvigelse!A1" display="Tabel 6 Ulykkesfrekvens, alle medarbejdere og arbejdere, afvigelse" xr:uid="{D33DBFCE-0778-47B3-8137-751A9FB3E602}"/>
    <hyperlink ref="B43:J43" location="'Hvordan skaden skete'!A1" display="Tabel 3 Ulykkesfrekvens, alle medarbejdere og arbejdere, hvordan skaden skete" xr:uid="{2F903DD8-E4DC-41C9-AA39-8740DC4B1678}"/>
    <hyperlink ref="B44:J44" location="'Skadet del af legemet'!A1" display="Tabel 4 Ulykkesfrekvens, alle medarbejdere og arbejdere, skadet del af legemet" xr:uid="{FC13E3A5-5D5A-4D6B-82EA-D93877E03114}"/>
    <hyperlink ref="B48:I48" location="'Ulykkesfrekvens, alder'!A1" display="Tabel 8 Ulykkesfrekvens, alle medarbejdere og arbejdere, alder" xr:uid="{92EA54EA-CF82-4653-BBEF-7FCEDDA37222}"/>
    <hyperlink ref="B49:I49" location="'Ulykkesfrekvens, regioner'!A1" display="Tabel 9 Ulykkesfrekvens, alle medarbejdere og arbejdere, regioner" xr:uid="{11B02167-5364-4D6C-8BC4-682FB932FC94}"/>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0F83-2077-4A0A-BCF2-44FD41CD996F}">
  <dimension ref="B1:P17"/>
  <sheetViews>
    <sheetView zoomScaleNormal="100" zoomScaleSheetLayoutView="100" workbookViewId="0">
      <selection activeCell="C6" sqref="C6:I13"/>
    </sheetView>
  </sheetViews>
  <sheetFormatPr defaultColWidth="9.140625" defaultRowHeight="12.75" x14ac:dyDescent="0.2"/>
  <cols>
    <col min="1" max="1" width="2.7109375" style="2" customWidth="1"/>
    <col min="2" max="2" width="20.42578125" style="2" bestFit="1" customWidth="1"/>
    <col min="3" max="5" width="14.7109375" style="5" customWidth="1"/>
    <col min="6" max="6" width="3.42578125" style="5" customWidth="1"/>
    <col min="7" max="9" width="14.7109375" style="2" customWidth="1"/>
    <col min="10" max="16384" width="9.140625" style="2"/>
  </cols>
  <sheetData>
    <row r="1" spans="2:16" ht="12" customHeight="1" x14ac:dyDescent="0.2"/>
    <row r="2" spans="2:16" ht="60" customHeight="1" x14ac:dyDescent="0.2">
      <c r="F2" s="2"/>
    </row>
    <row r="3" spans="2:16" ht="30" customHeight="1" x14ac:dyDescent="0.2">
      <c r="F3" s="2"/>
    </row>
    <row r="4" spans="2:16" ht="30" customHeight="1" thickBot="1" x14ac:dyDescent="0.25">
      <c r="B4" s="113" t="s">
        <v>118</v>
      </c>
      <c r="C4" s="113"/>
      <c r="D4" s="113"/>
      <c r="E4" s="113"/>
      <c r="F4" s="113"/>
      <c r="G4" s="113"/>
      <c r="H4" s="113"/>
    </row>
    <row r="5" spans="2:16" ht="18" customHeight="1" x14ac:dyDescent="0.2">
      <c r="B5" s="16"/>
      <c r="C5" s="120" t="s">
        <v>25</v>
      </c>
      <c r="D5" s="121"/>
      <c r="E5" s="121"/>
      <c r="F5" s="38"/>
      <c r="G5" s="115" t="s">
        <v>26</v>
      </c>
      <c r="H5" s="115"/>
      <c r="I5" s="116"/>
    </row>
    <row r="6" spans="2:16" s="6" customFormat="1" ht="18" customHeight="1" thickBot="1" x14ac:dyDescent="0.3">
      <c r="B6" s="17"/>
      <c r="C6" s="20" t="s">
        <v>31</v>
      </c>
      <c r="D6" s="90">
        <v>2021</v>
      </c>
      <c r="E6" s="90">
        <v>2022</v>
      </c>
      <c r="F6" s="91"/>
      <c r="G6" s="42" t="s">
        <v>31</v>
      </c>
      <c r="H6" s="43">
        <v>2021</v>
      </c>
      <c r="I6" s="44">
        <v>2022</v>
      </c>
    </row>
    <row r="7" spans="2:16" s="6" customFormat="1" ht="19.5" customHeight="1" thickBot="1" x14ac:dyDescent="0.3">
      <c r="B7" s="51"/>
      <c r="C7" s="127" t="s">
        <v>90</v>
      </c>
      <c r="D7" s="128"/>
      <c r="E7" s="128"/>
      <c r="F7" s="128"/>
      <c r="G7" s="128"/>
      <c r="H7" s="128"/>
      <c r="I7" s="129"/>
    </row>
    <row r="8" spans="2:16" ht="15" customHeight="1" x14ac:dyDescent="0.2">
      <c r="B8" s="56" t="s">
        <v>66</v>
      </c>
      <c r="C8" s="159">
        <v>205.81939584208544</v>
      </c>
      <c r="D8" s="164">
        <v>212.0811386960236</v>
      </c>
      <c r="E8" s="160">
        <v>221.34709535142699</v>
      </c>
      <c r="F8" s="161"/>
      <c r="G8" s="160">
        <v>358.41860409050815</v>
      </c>
      <c r="H8" s="164">
        <v>363.25191266851971</v>
      </c>
      <c r="I8" s="162">
        <v>375.2366885825615</v>
      </c>
    </row>
    <row r="9" spans="2:16" ht="15" customHeight="1" x14ac:dyDescent="0.2">
      <c r="B9" s="57" t="s">
        <v>67</v>
      </c>
      <c r="C9" s="163">
        <v>283.78200869980537</v>
      </c>
      <c r="D9" s="164">
        <v>314.92839110568696</v>
      </c>
      <c r="E9" s="164">
        <v>313.55516002276687</v>
      </c>
      <c r="F9" s="165"/>
      <c r="G9" s="164">
        <v>387.63375560727064</v>
      </c>
      <c r="H9" s="164">
        <v>440.38016462200574</v>
      </c>
      <c r="I9" s="166">
        <v>417.68114597269903</v>
      </c>
    </row>
    <row r="10" spans="2:16" ht="15" customHeight="1" x14ac:dyDescent="0.2">
      <c r="B10" s="57" t="s">
        <v>68</v>
      </c>
      <c r="C10" s="163">
        <v>262.51736106227503</v>
      </c>
      <c r="D10" s="164">
        <v>271.15649618810272</v>
      </c>
      <c r="E10" s="164">
        <v>267.8024069301228</v>
      </c>
      <c r="F10" s="165"/>
      <c r="G10" s="164">
        <v>396.56351848481063</v>
      </c>
      <c r="H10" s="164">
        <v>407.06564174521628</v>
      </c>
      <c r="I10" s="166">
        <v>401.55505906724051</v>
      </c>
    </row>
    <row r="11" spans="2:16" ht="15" customHeight="1" x14ac:dyDescent="0.2">
      <c r="B11" s="57" t="s">
        <v>69</v>
      </c>
      <c r="C11" s="163">
        <v>237.32817125762352</v>
      </c>
      <c r="D11" s="164">
        <v>252.27631498389013</v>
      </c>
      <c r="E11" s="164">
        <v>246.65389166511957</v>
      </c>
      <c r="F11" s="165"/>
      <c r="G11" s="164">
        <v>360.14247656589652</v>
      </c>
      <c r="H11" s="164">
        <v>378.0821782506045</v>
      </c>
      <c r="I11" s="166">
        <v>369.25891643688175</v>
      </c>
    </row>
    <row r="12" spans="2:16" ht="15" customHeight="1" x14ac:dyDescent="0.2">
      <c r="B12" s="57" t="s">
        <v>70</v>
      </c>
      <c r="C12" s="163">
        <v>308.54412476271676</v>
      </c>
      <c r="D12" s="164">
        <v>326.27819555465186</v>
      </c>
      <c r="E12" s="164">
        <v>298.31646796855802</v>
      </c>
      <c r="F12" s="165"/>
      <c r="G12" s="164">
        <v>432.16743038037532</v>
      </c>
      <c r="H12" s="164">
        <v>459.33547303287497</v>
      </c>
      <c r="I12" s="166">
        <v>418.79536496022388</v>
      </c>
    </row>
    <row r="13" spans="2:16" ht="15" customHeight="1" thickBot="1" x14ac:dyDescent="0.25">
      <c r="B13" s="45" t="s">
        <v>0</v>
      </c>
      <c r="C13" s="156">
        <v>244.21698843996319</v>
      </c>
      <c r="D13" s="157">
        <v>256.76683265805718</v>
      </c>
      <c r="E13" s="157">
        <v>254.8848559582832</v>
      </c>
      <c r="F13" s="167"/>
      <c r="G13" s="157">
        <v>380.07416153902312</v>
      </c>
      <c r="H13" s="157">
        <v>397.85389312095498</v>
      </c>
      <c r="I13" s="158">
        <v>390.0145777393422</v>
      </c>
    </row>
    <row r="14" spans="2:16" x14ac:dyDescent="0.2">
      <c r="B14" s="46"/>
    </row>
    <row r="15" spans="2:16" ht="12.75" customHeight="1" x14ac:dyDescent="0.2">
      <c r="B15" s="122"/>
      <c r="C15" s="122"/>
      <c r="D15" s="122"/>
      <c r="E15" s="122"/>
      <c r="F15" s="122"/>
      <c r="G15" s="122"/>
      <c r="H15" s="122"/>
      <c r="I15" s="122"/>
    </row>
    <row r="16" spans="2:16" x14ac:dyDescent="0.2">
      <c r="B16" s="114" t="str">
        <f>'Ulykkesfrekvens, hovedbrancher'!B21:K21</f>
        <v>DA UlykkesStatistik 2022</v>
      </c>
      <c r="C16" s="114"/>
      <c r="D16" s="114"/>
      <c r="E16" s="114"/>
      <c r="F16" s="114"/>
      <c r="G16" s="114"/>
      <c r="H16" s="114"/>
      <c r="I16" s="114"/>
      <c r="P16" s="41" t="s">
        <v>1</v>
      </c>
    </row>
    <row r="17" spans="2:2" ht="15" x14ac:dyDescent="0.25">
      <c r="B17" s="9"/>
    </row>
  </sheetData>
  <mergeCells count="6">
    <mergeCell ref="B4:H4"/>
    <mergeCell ref="B16:I16"/>
    <mergeCell ref="C5:E5"/>
    <mergeCell ref="G5:I5"/>
    <mergeCell ref="C7:I7"/>
    <mergeCell ref="B15:I15"/>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078F-B15A-4DE7-80D3-BD09C18566E8}">
  <dimension ref="B1:P21"/>
  <sheetViews>
    <sheetView zoomScaleNormal="100" zoomScaleSheetLayoutView="100" workbookViewId="0">
      <selection activeCell="C6" sqref="C6:I17"/>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13" t="s">
        <v>119</v>
      </c>
      <c r="C4" s="113"/>
      <c r="D4" s="113"/>
      <c r="E4" s="113"/>
      <c r="F4" s="113"/>
      <c r="G4" s="113"/>
      <c r="H4" s="113"/>
      <c r="I4" s="113"/>
    </row>
    <row r="5" spans="2:9" ht="18" customHeight="1" x14ac:dyDescent="0.2">
      <c r="B5" s="16"/>
      <c r="C5" s="120" t="s">
        <v>25</v>
      </c>
      <c r="D5" s="121"/>
      <c r="E5" s="121"/>
      <c r="F5" s="38"/>
      <c r="G5" s="115" t="s">
        <v>26</v>
      </c>
      <c r="H5" s="115"/>
      <c r="I5" s="116"/>
    </row>
    <row r="6" spans="2:9" s="6" customFormat="1" ht="18" customHeight="1" thickBot="1" x14ac:dyDescent="0.3">
      <c r="B6" s="17"/>
      <c r="C6" s="20" t="s">
        <v>31</v>
      </c>
      <c r="D6" s="90">
        <v>2021</v>
      </c>
      <c r="E6" s="90">
        <v>2022</v>
      </c>
      <c r="F6" s="91"/>
      <c r="G6" s="42" t="s">
        <v>31</v>
      </c>
      <c r="H6" s="43">
        <v>2021</v>
      </c>
      <c r="I6" s="44">
        <v>2022</v>
      </c>
    </row>
    <row r="7" spans="2:9" s="6" customFormat="1" ht="19.5" customHeight="1" thickBot="1" x14ac:dyDescent="0.3">
      <c r="B7" s="51"/>
      <c r="C7" s="127" t="s">
        <v>90</v>
      </c>
      <c r="D7" s="128"/>
      <c r="E7" s="128"/>
      <c r="F7" s="128"/>
      <c r="G7" s="128"/>
      <c r="H7" s="128"/>
      <c r="I7" s="129"/>
    </row>
    <row r="8" spans="2:9" ht="15" customHeight="1" x14ac:dyDescent="0.2">
      <c r="B8" s="56" t="s">
        <v>71</v>
      </c>
      <c r="C8" s="96">
        <v>211.15596983016889</v>
      </c>
      <c r="D8" s="160">
        <v>218.91631251218843</v>
      </c>
      <c r="E8" s="97">
        <v>224.43131872203406</v>
      </c>
      <c r="F8" s="161"/>
      <c r="G8" s="98">
        <v>266.80133054335619</v>
      </c>
      <c r="H8" s="164">
        <v>275.92133411772761</v>
      </c>
      <c r="I8" s="99">
        <v>280.52364639711573</v>
      </c>
    </row>
    <row r="9" spans="2:9" ht="15" customHeight="1" x14ac:dyDescent="0.2">
      <c r="B9" s="57" t="s">
        <v>72</v>
      </c>
      <c r="C9" s="100">
        <v>276.91012139703594</v>
      </c>
      <c r="D9" s="164">
        <v>286.84715132876681</v>
      </c>
      <c r="E9" s="98">
        <v>325.94435207740503</v>
      </c>
      <c r="F9" s="165"/>
      <c r="G9" s="98">
        <v>355.20811544180179</v>
      </c>
      <c r="H9" s="164">
        <v>380.88108229488478</v>
      </c>
      <c r="I9" s="101">
        <v>376.37332206806417</v>
      </c>
    </row>
    <row r="10" spans="2:9" ht="15" customHeight="1" x14ac:dyDescent="0.2">
      <c r="B10" s="57" t="s">
        <v>73</v>
      </c>
      <c r="C10" s="100">
        <v>295.03535708147632</v>
      </c>
      <c r="D10" s="164">
        <v>318.82564736066354</v>
      </c>
      <c r="E10" s="98">
        <v>307.24934619433338</v>
      </c>
      <c r="F10" s="165"/>
      <c r="G10" s="98">
        <v>408.9764073965693</v>
      </c>
      <c r="H10" s="164">
        <v>443.66569082083572</v>
      </c>
      <c r="I10" s="101">
        <v>417.14630439760526</v>
      </c>
    </row>
    <row r="11" spans="2:9" ht="15" customHeight="1" x14ac:dyDescent="0.2">
      <c r="B11" s="57" t="s">
        <v>74</v>
      </c>
      <c r="C11" s="100">
        <v>295.56665767672274</v>
      </c>
      <c r="D11" s="164">
        <v>311.00786844047974</v>
      </c>
      <c r="E11" s="98">
        <v>286.11059907535082</v>
      </c>
      <c r="F11" s="165"/>
      <c r="G11" s="98">
        <v>439.95857172249902</v>
      </c>
      <c r="H11" s="164">
        <v>468.08282251128992</v>
      </c>
      <c r="I11" s="101">
        <v>416.03065232111987</v>
      </c>
    </row>
    <row r="12" spans="2:9" ht="15" customHeight="1" x14ac:dyDescent="0.2">
      <c r="B12" s="57" t="s">
        <v>75</v>
      </c>
      <c r="C12" s="100">
        <v>275.80777878462817</v>
      </c>
      <c r="D12" s="164">
        <v>281.95744225611514</v>
      </c>
      <c r="E12" s="98">
        <v>279.79657046223747</v>
      </c>
      <c r="F12" s="165"/>
      <c r="G12" s="98">
        <v>443.44208151273472</v>
      </c>
      <c r="H12" s="164">
        <v>448.82745467478912</v>
      </c>
      <c r="I12" s="101">
        <v>438.01172697242947</v>
      </c>
    </row>
    <row r="13" spans="2:9" ht="15" customHeight="1" x14ac:dyDescent="0.2">
      <c r="B13" s="57" t="s">
        <v>76</v>
      </c>
      <c r="C13" s="100">
        <v>253.57230504019057</v>
      </c>
      <c r="D13" s="164">
        <v>258.17004251404563</v>
      </c>
      <c r="E13" s="98">
        <v>259.14301048175986</v>
      </c>
      <c r="F13" s="165"/>
      <c r="G13" s="98">
        <v>434.79626390548572</v>
      </c>
      <c r="H13" s="164">
        <v>454.96112128412807</v>
      </c>
      <c r="I13" s="101">
        <v>437.75607680713478</v>
      </c>
    </row>
    <row r="14" spans="2:9" ht="15" customHeight="1" x14ac:dyDescent="0.2">
      <c r="B14" s="57" t="s">
        <v>77</v>
      </c>
      <c r="C14" s="100">
        <v>198.64640347928687</v>
      </c>
      <c r="D14" s="164">
        <v>172.54620460026536</v>
      </c>
      <c r="E14" s="98">
        <v>205.58224540319534</v>
      </c>
      <c r="F14" s="165"/>
      <c r="G14" s="98">
        <v>348.98920265422254</v>
      </c>
      <c r="H14" s="164">
        <v>315.32027526796674</v>
      </c>
      <c r="I14" s="101">
        <v>395.46399059683512</v>
      </c>
    </row>
    <row r="15" spans="2:9" ht="15" customHeight="1" x14ac:dyDescent="0.2">
      <c r="B15" s="57" t="s">
        <v>78</v>
      </c>
      <c r="C15" s="100">
        <v>200.78975165957752</v>
      </c>
      <c r="D15" s="164">
        <v>230.37780824120296</v>
      </c>
      <c r="E15" s="98">
        <v>216.02241410228149</v>
      </c>
      <c r="F15" s="165"/>
      <c r="G15" s="98">
        <v>312.541980543671</v>
      </c>
      <c r="H15" s="164">
        <v>340.1965569030159</v>
      </c>
      <c r="I15" s="101">
        <v>331.00125604392076</v>
      </c>
    </row>
    <row r="16" spans="2:9" ht="15" customHeight="1" x14ac:dyDescent="0.2">
      <c r="B16" s="57" t="s">
        <v>79</v>
      </c>
      <c r="C16" s="100">
        <v>82.778730726629618</v>
      </c>
      <c r="D16" s="164">
        <v>0</v>
      </c>
      <c r="E16" s="98">
        <v>0</v>
      </c>
      <c r="F16" s="165"/>
      <c r="G16" s="98">
        <v>118.28595483012623</v>
      </c>
      <c r="H16" s="164">
        <v>0</v>
      </c>
      <c r="I16" s="101">
        <v>0</v>
      </c>
    </row>
    <row r="17" spans="2:16" ht="15" customHeight="1" thickBot="1" x14ac:dyDescent="0.25">
      <c r="B17" s="45" t="s">
        <v>0</v>
      </c>
      <c r="C17" s="156">
        <v>244.21698844025696</v>
      </c>
      <c r="D17" s="157">
        <v>256.76683265808839</v>
      </c>
      <c r="E17" s="157">
        <v>254.88485595827672</v>
      </c>
      <c r="F17" s="167"/>
      <c r="G17" s="102">
        <v>380.07416153898225</v>
      </c>
      <c r="H17" s="157">
        <v>397.85389312095498</v>
      </c>
      <c r="I17" s="158">
        <v>390.01457773934317</v>
      </c>
    </row>
    <row r="18" spans="2:16" x14ac:dyDescent="0.2">
      <c r="B18" s="46"/>
    </row>
    <row r="19" spans="2:16" ht="12.75" customHeight="1" x14ac:dyDescent="0.2">
      <c r="B19" s="122"/>
      <c r="C19" s="122"/>
      <c r="D19" s="122"/>
      <c r="E19" s="122"/>
      <c r="F19" s="122"/>
      <c r="G19" s="122"/>
      <c r="H19" s="122"/>
      <c r="I19" s="122"/>
    </row>
    <row r="20" spans="2:16" x14ac:dyDescent="0.2">
      <c r="B20" s="114" t="str">
        <f>'Ulykkesfrekvens, hovedbrancher'!B21:K21</f>
        <v>DA UlykkesStatistik 2022</v>
      </c>
      <c r="C20" s="114"/>
      <c r="D20" s="114"/>
      <c r="E20" s="114"/>
      <c r="F20" s="114"/>
      <c r="G20" s="114"/>
      <c r="H20" s="114"/>
      <c r="I20" s="114"/>
      <c r="P20" s="41" t="s">
        <v>1</v>
      </c>
    </row>
    <row r="21" spans="2:16" ht="15" x14ac:dyDescent="0.25">
      <c r="B21" s="9"/>
    </row>
  </sheetData>
  <mergeCells count="6">
    <mergeCell ref="B4:I4"/>
    <mergeCell ref="B20:I20"/>
    <mergeCell ref="C5:E5"/>
    <mergeCell ref="G5:I5"/>
    <mergeCell ref="C7:I7"/>
    <mergeCell ref="B19:I19"/>
  </mergeCells>
  <pageMargins left="0.70866141732283472" right="0.70866141732283472" top="0.74803149606299213" bottom="0.74803149606299213" header="0.31496062992125984" footer="0.31496062992125984"/>
  <pageSetup paperSize="9" scale="90" orientation="landscape" r:id="rId1"/>
  <ignoredErrors>
    <ignoredError sqref="B9"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E9275-5056-4E1B-880F-9FEB47B09A68}">
  <dimension ref="B1:P20"/>
  <sheetViews>
    <sheetView zoomScaleNormal="100" zoomScaleSheetLayoutView="100" workbookViewId="0">
      <selection activeCell="L7" sqref="L7"/>
    </sheetView>
  </sheetViews>
  <sheetFormatPr defaultColWidth="9.140625" defaultRowHeight="12.75" x14ac:dyDescent="0.2"/>
  <cols>
    <col min="1" max="1" width="2.7109375" style="2" customWidth="1"/>
    <col min="2" max="2" width="19.42578125"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25">
      <c r="B4" s="113" t="s">
        <v>120</v>
      </c>
      <c r="C4" s="113"/>
      <c r="D4" s="113"/>
      <c r="E4" s="113"/>
      <c r="F4" s="113"/>
      <c r="G4" s="113"/>
      <c r="H4" s="113"/>
      <c r="I4" s="113"/>
    </row>
    <row r="5" spans="2:9" ht="18" customHeight="1" x14ac:dyDescent="0.2">
      <c r="B5" s="16"/>
      <c r="C5" s="120" t="s">
        <v>25</v>
      </c>
      <c r="D5" s="121"/>
      <c r="E5" s="121"/>
      <c r="F5" s="55"/>
      <c r="G5" s="115" t="s">
        <v>102</v>
      </c>
      <c r="H5" s="115"/>
      <c r="I5" s="116"/>
    </row>
    <row r="6" spans="2:9" s="6" customFormat="1" ht="18" customHeight="1" thickBot="1" x14ac:dyDescent="0.3">
      <c r="B6" s="17"/>
      <c r="C6" s="20" t="s">
        <v>31</v>
      </c>
      <c r="D6" s="90">
        <v>2021</v>
      </c>
      <c r="E6" s="90">
        <v>2022</v>
      </c>
      <c r="F6" s="91"/>
      <c r="G6" s="42" t="s">
        <v>31</v>
      </c>
      <c r="H6" s="43">
        <v>2021</v>
      </c>
      <c r="I6" s="44">
        <v>2022</v>
      </c>
    </row>
    <row r="7" spans="2:9" s="6" customFormat="1" ht="19.5" customHeight="1" thickBot="1" x14ac:dyDescent="0.3">
      <c r="B7" s="51"/>
      <c r="C7" s="127" t="s">
        <v>90</v>
      </c>
      <c r="D7" s="128"/>
      <c r="E7" s="128"/>
      <c r="F7" s="61"/>
      <c r="G7" s="128" t="s">
        <v>92</v>
      </c>
      <c r="H7" s="128"/>
      <c r="I7" s="129"/>
    </row>
    <row r="8" spans="2:9" ht="15" customHeight="1" x14ac:dyDescent="0.2">
      <c r="B8" s="56" t="s">
        <v>27</v>
      </c>
      <c r="C8" s="159">
        <v>229.07481131030963</v>
      </c>
      <c r="D8" s="160">
        <v>240.53190221686776</v>
      </c>
      <c r="E8" s="160">
        <v>232.73212584896041</v>
      </c>
      <c r="F8" s="161"/>
      <c r="G8" s="160">
        <v>0.81671993100999341</v>
      </c>
      <c r="H8" s="160">
        <v>0.71073205401563611</v>
      </c>
      <c r="I8" s="172">
        <v>0.90952608903781718</v>
      </c>
    </row>
    <row r="9" spans="2:9" ht="15" customHeight="1" x14ac:dyDescent="0.2">
      <c r="B9" s="57" t="s">
        <v>28</v>
      </c>
      <c r="C9" s="163">
        <v>409.34289798732959</v>
      </c>
      <c r="D9" s="164">
        <v>431.05767821397842</v>
      </c>
      <c r="E9" s="164">
        <v>400.19684247476903</v>
      </c>
      <c r="F9" s="165"/>
      <c r="G9" s="164">
        <v>1.0330811787286893</v>
      </c>
      <c r="H9" s="164">
        <v>1.1926367643246047</v>
      </c>
      <c r="I9" s="173">
        <v>0.84166228300894264</v>
      </c>
    </row>
    <row r="10" spans="2:9" ht="15" customHeight="1" x14ac:dyDescent="0.2">
      <c r="B10" s="57" t="s">
        <v>29</v>
      </c>
      <c r="C10" s="163">
        <v>198.25560564554345</v>
      </c>
      <c r="D10" s="164">
        <v>207.98438917612899</v>
      </c>
      <c r="E10" s="164">
        <v>216.31933725438776</v>
      </c>
      <c r="F10" s="165"/>
      <c r="G10" s="164">
        <v>4.8965872270841535</v>
      </c>
      <c r="H10" s="164">
        <v>5.1904562578484716</v>
      </c>
      <c r="I10" s="173">
        <v>5.1006023324362424</v>
      </c>
    </row>
    <row r="11" spans="2:9" ht="15" customHeight="1" thickBot="1" x14ac:dyDescent="0.25">
      <c r="B11" s="45" t="s">
        <v>0</v>
      </c>
      <c r="C11" s="156">
        <v>238.04446030956191</v>
      </c>
      <c r="D11" s="157">
        <v>250.12749602002256</v>
      </c>
      <c r="E11" s="157">
        <v>248.03451443967958</v>
      </c>
      <c r="F11" s="167"/>
      <c r="G11" s="157">
        <v>2.7849538679914834</v>
      </c>
      <c r="H11" s="157">
        <v>2.9338572364112641</v>
      </c>
      <c r="I11" s="174">
        <v>2.9608585858585856</v>
      </c>
    </row>
    <row r="12" spans="2:9" ht="15" customHeight="1" x14ac:dyDescent="0.2">
      <c r="B12" s="46"/>
    </row>
    <row r="13" spans="2:9" ht="15" customHeight="1" x14ac:dyDescent="0.2">
      <c r="B13" s="122"/>
      <c r="C13" s="122"/>
      <c r="D13" s="122"/>
      <c r="E13" s="122"/>
      <c r="F13" s="122"/>
      <c r="G13" s="122"/>
      <c r="H13" s="122"/>
      <c r="I13" s="122"/>
    </row>
    <row r="14" spans="2:9" ht="15" customHeight="1" x14ac:dyDescent="0.2">
      <c r="B14" s="114" t="str">
        <f>'Ulykkesfrekvens, hovedbrancher'!B21:K21</f>
        <v>DA UlykkesStatistik 2022</v>
      </c>
      <c r="C14" s="114"/>
      <c r="D14" s="114"/>
      <c r="E14" s="114"/>
      <c r="F14" s="114"/>
      <c r="G14" s="114"/>
      <c r="H14" s="114"/>
      <c r="I14" s="114"/>
    </row>
    <row r="15" spans="2:9" ht="15" customHeight="1" x14ac:dyDescent="0.25">
      <c r="B15" s="9"/>
    </row>
    <row r="16" spans="2:9" ht="15" customHeight="1" x14ac:dyDescent="0.2"/>
    <row r="17" spans="8:16" ht="15" customHeight="1" x14ac:dyDescent="0.2"/>
    <row r="18" spans="8:16" x14ac:dyDescent="0.2">
      <c r="H18" s="80" t="s">
        <v>1</v>
      </c>
    </row>
    <row r="19" spans="8:16" ht="12.75" customHeight="1" x14ac:dyDescent="0.2"/>
    <row r="20" spans="8:16" x14ac:dyDescent="0.2">
      <c r="P20" s="41" t="s">
        <v>1</v>
      </c>
    </row>
  </sheetData>
  <mergeCells count="7">
    <mergeCell ref="B14:I14"/>
    <mergeCell ref="B4:I4"/>
    <mergeCell ref="C5:E5"/>
    <mergeCell ref="G5:I5"/>
    <mergeCell ref="B13:I13"/>
    <mergeCell ref="C7:E7"/>
    <mergeCell ref="G7:I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23"/>
  <sheetViews>
    <sheetView zoomScaleNormal="100" zoomScaleSheetLayoutView="100" workbookViewId="0">
      <selection activeCell="M6" sqref="M6"/>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3" ht="12" customHeight="1" x14ac:dyDescent="0.2"/>
    <row r="2" spans="1:13" ht="67.5" customHeight="1" x14ac:dyDescent="0.2"/>
    <row r="3" spans="1:13" ht="30" customHeight="1" x14ac:dyDescent="0.2">
      <c r="B3" s="12" t="s">
        <v>15</v>
      </c>
    </row>
    <row r="4" spans="1:13" ht="19.5" customHeight="1" x14ac:dyDescent="0.2">
      <c r="B4" s="25"/>
      <c r="C4" s="136" t="s">
        <v>86</v>
      </c>
      <c r="D4" s="136"/>
      <c r="E4" s="136"/>
      <c r="F4" s="136"/>
      <c r="G4" s="136"/>
      <c r="H4" s="136"/>
      <c r="I4" s="136"/>
      <c r="J4" s="137"/>
    </row>
    <row r="5" spans="1:13" ht="123.75" customHeight="1" x14ac:dyDescent="0.2">
      <c r="A5" s="23" t="s">
        <v>1</v>
      </c>
      <c r="B5" s="40" t="s">
        <v>16</v>
      </c>
      <c r="C5" s="144" t="s">
        <v>109</v>
      </c>
      <c r="D5" s="145"/>
      <c r="E5" s="145"/>
      <c r="F5" s="145"/>
      <c r="G5" s="145"/>
      <c r="H5" s="145"/>
      <c r="I5" s="145"/>
      <c r="J5" s="146"/>
    </row>
    <row r="6" spans="1:13" ht="73.5" customHeight="1" x14ac:dyDescent="0.2">
      <c r="B6" s="30" t="s">
        <v>17</v>
      </c>
      <c r="C6" s="142" t="s">
        <v>125</v>
      </c>
      <c r="D6" s="143"/>
      <c r="E6" s="143"/>
      <c r="F6" s="143"/>
      <c r="G6" s="143"/>
      <c r="H6" s="143"/>
      <c r="I6" s="143"/>
      <c r="J6" s="143"/>
    </row>
    <row r="7" spans="1:13" ht="49.5" customHeight="1" x14ac:dyDescent="0.2">
      <c r="B7" s="39" t="s">
        <v>18</v>
      </c>
      <c r="C7" s="138" t="s">
        <v>80</v>
      </c>
      <c r="D7" s="139"/>
      <c r="E7" s="139"/>
      <c r="F7" s="139"/>
      <c r="G7" s="139"/>
      <c r="H7" s="139"/>
      <c r="I7" s="139"/>
      <c r="J7" s="139"/>
    </row>
    <row r="8" spans="1:13" ht="177.75" customHeight="1" x14ac:dyDescent="0.2">
      <c r="B8" s="40" t="s">
        <v>19</v>
      </c>
      <c r="C8" s="140" t="s">
        <v>126</v>
      </c>
      <c r="D8" s="141"/>
      <c r="E8" s="141"/>
      <c r="F8" s="141"/>
      <c r="G8" s="141"/>
      <c r="H8" s="141"/>
      <c r="I8" s="141"/>
      <c r="J8" s="141"/>
    </row>
    <row r="9" spans="1:13" ht="96.75" customHeight="1" x14ac:dyDescent="0.2">
      <c r="B9" s="39" t="s">
        <v>87</v>
      </c>
      <c r="C9" s="152" t="s">
        <v>127</v>
      </c>
      <c r="D9" s="148"/>
      <c r="E9" s="148"/>
      <c r="F9" s="148"/>
      <c r="G9" s="148"/>
      <c r="H9" s="148"/>
      <c r="I9" s="148"/>
      <c r="J9" s="148"/>
      <c r="M9" s="59" t="s">
        <v>1</v>
      </c>
    </row>
    <row r="10" spans="1:13" ht="55.5" customHeight="1" x14ac:dyDescent="0.2">
      <c r="B10" s="39" t="s">
        <v>20</v>
      </c>
      <c r="C10" s="150" t="s">
        <v>85</v>
      </c>
      <c r="D10" s="151"/>
      <c r="E10" s="151"/>
      <c r="F10" s="151"/>
      <c r="G10" s="151"/>
      <c r="H10" s="151"/>
      <c r="I10" s="151"/>
      <c r="J10" s="151"/>
    </row>
    <row r="11" spans="1:13" ht="32.25" customHeight="1" x14ac:dyDescent="0.2">
      <c r="B11" s="39" t="s">
        <v>21</v>
      </c>
      <c r="C11" s="147" t="s">
        <v>81</v>
      </c>
      <c r="D11" s="148"/>
      <c r="E11" s="148"/>
      <c r="F11" s="148"/>
      <c r="G11" s="148"/>
      <c r="H11" s="148"/>
      <c r="I11" s="148"/>
      <c r="J11" s="148"/>
    </row>
    <row r="12" spans="1:13" ht="23.25" customHeight="1" x14ac:dyDescent="0.2">
      <c r="B12" s="31" t="s">
        <v>22</v>
      </c>
      <c r="C12" s="147" t="s">
        <v>82</v>
      </c>
      <c r="D12" s="148"/>
      <c r="E12" s="148"/>
      <c r="F12" s="148"/>
      <c r="G12" s="148"/>
      <c r="H12" s="148"/>
      <c r="I12" s="148"/>
      <c r="J12" s="148"/>
    </row>
    <row r="13" spans="1:13" ht="23.25" customHeight="1" x14ac:dyDescent="0.2">
      <c r="B13" s="31" t="s">
        <v>23</v>
      </c>
      <c r="C13" s="147" t="s">
        <v>83</v>
      </c>
      <c r="D13" s="148"/>
      <c r="E13" s="148"/>
      <c r="F13" s="148"/>
      <c r="G13" s="148"/>
      <c r="H13" s="148"/>
      <c r="I13" s="148"/>
      <c r="J13" s="148"/>
    </row>
    <row r="14" spans="1:13" ht="73.5" customHeight="1" x14ac:dyDescent="0.2">
      <c r="B14" s="39" t="s">
        <v>24</v>
      </c>
      <c r="C14" s="149" t="s">
        <v>88</v>
      </c>
      <c r="D14" s="141"/>
      <c r="E14" s="141"/>
      <c r="F14" s="141"/>
      <c r="G14" s="141"/>
      <c r="H14" s="141"/>
      <c r="I14" s="141"/>
      <c r="J14" s="141"/>
    </row>
    <row r="15" spans="1:13" ht="30.75" customHeight="1" x14ac:dyDescent="0.2">
      <c r="B15" s="39" t="s">
        <v>89</v>
      </c>
      <c r="C15" s="58" t="s">
        <v>84</v>
      </c>
      <c r="D15" s="28"/>
      <c r="E15" s="28"/>
      <c r="F15" s="28"/>
      <c r="G15" s="28"/>
      <c r="H15" s="28"/>
      <c r="I15" s="28"/>
      <c r="J15" s="29"/>
    </row>
    <row r="16" spans="1:13" ht="21" customHeight="1" x14ac:dyDescent="0.2">
      <c r="B16" s="32" t="s">
        <v>13</v>
      </c>
      <c r="C16" s="88" t="s">
        <v>122</v>
      </c>
      <c r="D16" s="26"/>
      <c r="E16" s="26"/>
      <c r="F16" s="26"/>
      <c r="G16" s="26"/>
      <c r="H16" s="26"/>
      <c r="I16" s="26"/>
      <c r="J16" s="27"/>
    </row>
    <row r="23" spans="5:5" x14ac:dyDescent="0.2">
      <c r="E23" s="24" t="s">
        <v>1</v>
      </c>
    </row>
  </sheetData>
  <mergeCells count="11">
    <mergeCell ref="C13:J13"/>
    <mergeCell ref="C11:J11"/>
    <mergeCell ref="C14:J14"/>
    <mergeCell ref="C10:J10"/>
    <mergeCell ref="C9:J9"/>
    <mergeCell ref="C12:J12"/>
    <mergeCell ref="C4:J4"/>
    <mergeCell ref="C7:J7"/>
    <mergeCell ref="C8:J8"/>
    <mergeCell ref="C6:J6"/>
    <mergeCell ref="C5:J5"/>
  </mergeCells>
  <hyperlinks>
    <hyperlink ref="C16" r:id="rId1" xr:uid="{B23C014F-7D97-4061-AC32-371CE1E169ED}"/>
  </hyperlinks>
  <pageMargins left="0.70866141732283472" right="0.70866141732283472" top="0.74803149606299213" bottom="0.74803149606299213" header="0.31496062992125984" footer="0.31496062992125984"/>
  <pageSetup paperSize="9" scale="85"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2" sqref="J2"/>
    </sheetView>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2" t="s">
        <v>14</v>
      </c>
    </row>
    <row r="4" spans="2:6" s="1" customFormat="1" x14ac:dyDescent="0.2">
      <c r="B4" s="153" t="s">
        <v>3</v>
      </c>
      <c r="C4" s="153"/>
      <c r="D4" s="153"/>
      <c r="E4" s="153"/>
      <c r="F4" s="153"/>
    </row>
    <row r="5" spans="2:6" ht="12.75" customHeight="1" x14ac:dyDescent="0.2">
      <c r="B5" s="89" t="s">
        <v>123</v>
      </c>
      <c r="C5" s="13"/>
      <c r="D5" s="13"/>
      <c r="E5" s="13"/>
      <c r="F5" s="13"/>
    </row>
    <row r="6" spans="2:6" x14ac:dyDescent="0.2">
      <c r="B6" s="13" t="s">
        <v>4</v>
      </c>
      <c r="C6" s="14" t="s">
        <v>124</v>
      </c>
      <c r="D6" s="13"/>
      <c r="E6" s="13"/>
      <c r="F6" s="13"/>
    </row>
    <row r="7" spans="2:6" ht="12" customHeight="1" x14ac:dyDescent="0.2">
      <c r="B7" s="13" t="s">
        <v>5</v>
      </c>
      <c r="C7" s="13" t="s">
        <v>11</v>
      </c>
      <c r="D7" s="13"/>
      <c r="E7" s="13"/>
      <c r="F7" s="13"/>
    </row>
    <row r="8" spans="2:6" ht="14.25" x14ac:dyDescent="0.2">
      <c r="B8" s="10"/>
      <c r="C8" s="10"/>
      <c r="D8" s="10"/>
      <c r="E8" s="10"/>
      <c r="F8" s="10"/>
    </row>
    <row r="9" spans="2:6" x14ac:dyDescent="0.2">
      <c r="B9" s="154" t="s">
        <v>6</v>
      </c>
      <c r="C9" s="154"/>
      <c r="D9" s="154"/>
      <c r="E9" s="154"/>
      <c r="F9" s="154"/>
    </row>
    <row r="10" spans="2:6" x14ac:dyDescent="0.2">
      <c r="B10" s="13" t="s">
        <v>7</v>
      </c>
      <c r="C10" s="13"/>
      <c r="D10" s="13"/>
      <c r="E10" s="13"/>
      <c r="F10" s="13"/>
    </row>
    <row r="11" spans="2:6" x14ac:dyDescent="0.2">
      <c r="B11" s="13" t="s">
        <v>8</v>
      </c>
      <c r="C11" s="11" t="s">
        <v>9</v>
      </c>
      <c r="D11" s="13"/>
      <c r="E11" s="13"/>
      <c r="F11" s="13"/>
    </row>
    <row r="12" spans="2:6" x14ac:dyDescent="0.2">
      <c r="B12" s="13" t="s">
        <v>5</v>
      </c>
      <c r="C12" s="13" t="s">
        <v>10</v>
      </c>
      <c r="D12" s="13"/>
      <c r="E12" s="13"/>
      <c r="F12" s="13"/>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W38"/>
  <sheetViews>
    <sheetView zoomScaleNormal="100" zoomScaleSheetLayoutView="100" workbookViewId="0">
      <selection activeCell="M4" sqref="M4"/>
    </sheetView>
  </sheetViews>
  <sheetFormatPr defaultColWidth="9.140625" defaultRowHeight="12.75" x14ac:dyDescent="0.2"/>
  <cols>
    <col min="1" max="1" width="2.7109375" style="2" customWidth="1"/>
    <col min="2" max="2" width="12.85546875" style="2" customWidth="1"/>
    <col min="3" max="3" width="13.7109375" style="5" customWidth="1"/>
    <col min="4" max="5" width="16.5703125" style="5" customWidth="1"/>
    <col min="6" max="6" width="14.7109375" style="5" customWidth="1"/>
    <col min="7" max="7" width="3.42578125" style="5" customWidth="1"/>
    <col min="8" max="8" width="13.7109375" style="2" customWidth="1"/>
    <col min="9" max="10" width="16.5703125" style="2" customWidth="1"/>
    <col min="11" max="11" width="14.7109375" style="2" customWidth="1"/>
    <col min="12" max="16384" width="9.140625" style="2"/>
  </cols>
  <sheetData>
    <row r="1" spans="2:15" ht="12" customHeight="1" x14ac:dyDescent="0.2"/>
    <row r="2" spans="2:15" ht="60" customHeight="1" x14ac:dyDescent="0.2">
      <c r="F2" s="2"/>
      <c r="G2" s="2"/>
    </row>
    <row r="3" spans="2:15" ht="30" customHeight="1" x14ac:dyDescent="0.2">
      <c r="F3" s="2"/>
      <c r="G3" s="2"/>
      <c r="M3" s="82" t="s">
        <v>1</v>
      </c>
      <c r="N3" s="68" t="s">
        <v>1</v>
      </c>
    </row>
    <row r="4" spans="2:15" ht="30" customHeight="1" thickBot="1" x14ac:dyDescent="0.3">
      <c r="B4" s="113" t="s">
        <v>91</v>
      </c>
      <c r="C4" s="113"/>
      <c r="D4" s="113"/>
      <c r="E4" s="113"/>
      <c r="F4" s="113"/>
      <c r="G4" s="113"/>
      <c r="H4" s="113"/>
      <c r="I4" s="113"/>
      <c r="J4" s="7"/>
    </row>
    <row r="5" spans="2:15" ht="18" customHeight="1" x14ac:dyDescent="0.2">
      <c r="B5" s="16"/>
      <c r="C5" s="120" t="s">
        <v>25</v>
      </c>
      <c r="D5" s="121"/>
      <c r="E5" s="121"/>
      <c r="F5" s="121"/>
      <c r="G5" s="38"/>
      <c r="H5" s="115" t="s">
        <v>26</v>
      </c>
      <c r="I5" s="115"/>
      <c r="J5" s="115"/>
      <c r="K5" s="116"/>
    </row>
    <row r="6" spans="2:15" s="6" customFormat="1" ht="18" customHeight="1" x14ac:dyDescent="0.25">
      <c r="B6" s="17"/>
      <c r="C6" s="20" t="s">
        <v>0</v>
      </c>
      <c r="D6" s="21" t="s">
        <v>27</v>
      </c>
      <c r="E6" s="21" t="s">
        <v>28</v>
      </c>
      <c r="F6" s="36" t="s">
        <v>29</v>
      </c>
      <c r="G6" s="36"/>
      <c r="H6" s="21" t="s">
        <v>0</v>
      </c>
      <c r="I6" s="21" t="s">
        <v>27</v>
      </c>
      <c r="J6" s="21" t="s">
        <v>28</v>
      </c>
      <c r="K6" s="22" t="s">
        <v>30</v>
      </c>
    </row>
    <row r="7" spans="2:15" s="6" customFormat="1" ht="19.5" customHeight="1" thickBot="1" x14ac:dyDescent="0.3">
      <c r="B7" s="34"/>
      <c r="C7" s="117" t="s">
        <v>90</v>
      </c>
      <c r="D7" s="118"/>
      <c r="E7" s="118"/>
      <c r="F7" s="118"/>
      <c r="G7" s="118"/>
      <c r="H7" s="118"/>
      <c r="I7" s="118"/>
      <c r="J7" s="118"/>
      <c r="K7" s="119"/>
    </row>
    <row r="8" spans="2:15" ht="15" customHeight="1" x14ac:dyDescent="0.2">
      <c r="B8" s="19">
        <v>2012</v>
      </c>
      <c r="C8" s="66">
        <v>237.25159197076459</v>
      </c>
      <c r="D8" s="18">
        <v>248.28810069701436</v>
      </c>
      <c r="E8" s="18">
        <v>416.19241430974171</v>
      </c>
      <c r="F8" s="18">
        <v>189.22399937890202</v>
      </c>
      <c r="G8" s="37"/>
      <c r="H8" s="18">
        <v>395.57374387000442</v>
      </c>
      <c r="I8" s="18">
        <v>423.06379491872781</v>
      </c>
      <c r="J8" s="18">
        <v>523.59966497334449</v>
      </c>
      <c r="K8" s="70">
        <v>320.54867962228479</v>
      </c>
      <c r="M8" s="68" t="s">
        <v>1</v>
      </c>
    </row>
    <row r="9" spans="2:15" ht="15" customHeight="1" x14ac:dyDescent="0.2">
      <c r="B9" s="19">
        <v>2013</v>
      </c>
      <c r="C9" s="66">
        <v>237.97288274137173</v>
      </c>
      <c r="D9" s="18">
        <v>244.64649399197512</v>
      </c>
      <c r="E9" s="18">
        <v>426.35701708762173</v>
      </c>
      <c r="F9" s="18">
        <v>192.97129575234271</v>
      </c>
      <c r="G9" s="37"/>
      <c r="H9" s="18">
        <v>389.5056715858608</v>
      </c>
      <c r="I9" s="18">
        <v>406.74843322778042</v>
      </c>
      <c r="J9" s="18">
        <v>533.26493415563414</v>
      </c>
      <c r="K9" s="70">
        <v>319.75786127918235</v>
      </c>
    </row>
    <row r="10" spans="2:15" ht="15" customHeight="1" x14ac:dyDescent="0.2">
      <c r="B10" s="19">
        <v>2014</v>
      </c>
      <c r="C10" s="66">
        <v>230.67008996038913</v>
      </c>
      <c r="D10" s="18">
        <v>231.00672001562984</v>
      </c>
      <c r="E10" s="18">
        <v>399.8038693774389</v>
      </c>
      <c r="F10" s="18">
        <v>192.6839353896583</v>
      </c>
      <c r="G10" s="37"/>
      <c r="H10" s="18">
        <v>369.584241619284</v>
      </c>
      <c r="I10" s="18">
        <v>382.18476224533777</v>
      </c>
      <c r="J10" s="18">
        <v>494.93962157183176</v>
      </c>
      <c r="K10" s="70">
        <v>309.54867508372803</v>
      </c>
      <c r="O10" s="71" t="s">
        <v>1</v>
      </c>
    </row>
    <row r="11" spans="2:15" ht="15" customHeight="1" x14ac:dyDescent="0.2">
      <c r="B11" s="19">
        <v>2015</v>
      </c>
      <c r="C11" s="66">
        <v>240.81137287628684</v>
      </c>
      <c r="D11" s="18">
        <v>248.61728805199067</v>
      </c>
      <c r="E11" s="18">
        <v>423.83853360990463</v>
      </c>
      <c r="F11" s="65">
        <v>190.64363019777633</v>
      </c>
      <c r="G11" s="37"/>
      <c r="H11" s="18">
        <v>387.05244034342559</v>
      </c>
      <c r="I11" s="18">
        <v>406.16602840326425</v>
      </c>
      <c r="J11" s="18">
        <v>519.81119710400526</v>
      </c>
      <c r="K11" s="70">
        <v>314.0655297567036</v>
      </c>
    </row>
    <row r="12" spans="2:15" ht="15" customHeight="1" x14ac:dyDescent="0.2">
      <c r="B12" s="19">
        <v>2016</v>
      </c>
      <c r="C12" s="66">
        <v>242.51117371259366</v>
      </c>
      <c r="D12" s="18">
        <v>242.32809492192439</v>
      </c>
      <c r="E12" s="18">
        <v>406.10537089778558</v>
      </c>
      <c r="F12" s="65">
        <v>198.14965266087336</v>
      </c>
      <c r="G12" s="37"/>
      <c r="H12" s="18">
        <v>378.1924603019886</v>
      </c>
      <c r="I12" s="18">
        <v>390.08722513540351</v>
      </c>
      <c r="J12" s="18">
        <v>497.21598873443008</v>
      </c>
      <c r="K12" s="67">
        <v>315.76955690157962</v>
      </c>
    </row>
    <row r="13" spans="2:15" ht="15" customHeight="1" x14ac:dyDescent="0.2">
      <c r="B13" s="19">
        <v>2017</v>
      </c>
      <c r="C13" s="66">
        <v>234.72730176037248</v>
      </c>
      <c r="D13" s="18">
        <v>226.68627753564499</v>
      </c>
      <c r="E13" s="18">
        <v>403.75153702841453</v>
      </c>
      <c r="F13" s="65">
        <v>194.68702429325484</v>
      </c>
      <c r="G13" s="37"/>
      <c r="H13" s="18">
        <v>366.49490497285831</v>
      </c>
      <c r="I13" s="18">
        <v>359.64846563130209</v>
      </c>
      <c r="J13" s="18">
        <v>498.03865829203392</v>
      </c>
      <c r="K13" s="67">
        <v>312.70398026472952</v>
      </c>
    </row>
    <row r="14" spans="2:15" ht="15" customHeight="1" x14ac:dyDescent="0.2">
      <c r="B14" s="19">
        <v>2018</v>
      </c>
      <c r="C14" s="66">
        <v>240.09556012515799</v>
      </c>
      <c r="D14" s="18">
        <v>232.4912164036669</v>
      </c>
      <c r="E14" s="18">
        <v>424.70223778128826</v>
      </c>
      <c r="F14" s="65">
        <v>195.1698553970829</v>
      </c>
      <c r="G14" s="37"/>
      <c r="H14" s="18">
        <v>373.28276238274003</v>
      </c>
      <c r="I14" s="18">
        <v>376.94624283500764</v>
      </c>
      <c r="J14" s="18">
        <v>517.74613740256427</v>
      </c>
      <c r="K14" s="67">
        <v>305.58904071486404</v>
      </c>
    </row>
    <row r="15" spans="2:15" ht="15" customHeight="1" x14ac:dyDescent="0.2">
      <c r="B15" s="19">
        <v>2019</v>
      </c>
      <c r="C15" s="66">
        <v>234.30907746349769</v>
      </c>
      <c r="D15" s="18">
        <v>219.41834245600594</v>
      </c>
      <c r="E15" s="18">
        <v>393.60424913155509</v>
      </c>
      <c r="F15" s="65">
        <v>201.98163787111415</v>
      </c>
      <c r="G15" s="37"/>
      <c r="H15" s="18">
        <v>368.41188154928614</v>
      </c>
      <c r="I15" s="18">
        <v>351.76700161189325</v>
      </c>
      <c r="J15" s="18">
        <v>485.71863464127631</v>
      </c>
      <c r="K15" s="67">
        <v>327.05654306764296</v>
      </c>
    </row>
    <row r="16" spans="2:15" ht="15" customHeight="1" x14ac:dyDescent="0.2">
      <c r="B16" s="19">
        <v>2020</v>
      </c>
      <c r="C16" s="66">
        <v>232.94699291860465</v>
      </c>
      <c r="D16" s="18">
        <v>224.97454456134929</v>
      </c>
      <c r="E16" s="18">
        <v>409.70955333339094</v>
      </c>
      <c r="F16" s="65">
        <v>191.61599136797903</v>
      </c>
      <c r="G16" s="37"/>
      <c r="H16" s="18">
        <v>368.6009498537079</v>
      </c>
      <c r="I16" s="18">
        <v>369.18298493271595</v>
      </c>
      <c r="J16" s="18">
        <v>508.27088352639828</v>
      </c>
      <c r="K16" s="67">
        <v>302.83941470568431</v>
      </c>
    </row>
    <row r="17" spans="2:23" ht="15" customHeight="1" x14ac:dyDescent="0.2">
      <c r="B17" s="19">
        <v>2021</v>
      </c>
      <c r="C17" s="66">
        <v>256.76683265823169</v>
      </c>
      <c r="D17" s="18">
        <v>242.0792118458796</v>
      </c>
      <c r="E17" s="18">
        <v>435.67292448895756</v>
      </c>
      <c r="F17" s="65">
        <v>217.9879837481115</v>
      </c>
      <c r="G17" s="37"/>
      <c r="H17" s="18">
        <v>397.85389312095498</v>
      </c>
      <c r="I17" s="18">
        <v>393.60553432684156</v>
      </c>
      <c r="J17" s="18">
        <v>536.44419034805708</v>
      </c>
      <c r="K17" s="67">
        <v>335.87028826683627</v>
      </c>
    </row>
    <row r="18" spans="2:23" ht="15" customHeight="1" thickBot="1" x14ac:dyDescent="0.25">
      <c r="B18" s="35">
        <v>2022</v>
      </c>
      <c r="C18" s="92">
        <v>254.88485595836229</v>
      </c>
      <c r="D18" s="93">
        <v>234.83722093234582</v>
      </c>
      <c r="E18" s="93">
        <v>403.77003840533234</v>
      </c>
      <c r="F18" s="93">
        <v>226.61268167624786</v>
      </c>
      <c r="G18" s="94"/>
      <c r="H18" s="93">
        <v>390.01457773931713</v>
      </c>
      <c r="I18" s="93">
        <v>379.01978608020858</v>
      </c>
      <c r="J18" s="93">
        <v>497.30653750304486</v>
      </c>
      <c r="K18" s="95">
        <v>348.35632628676245</v>
      </c>
    </row>
    <row r="20" spans="2:23" ht="12.75" customHeight="1" x14ac:dyDescent="0.2">
      <c r="B20" s="122"/>
      <c r="C20" s="122"/>
      <c r="D20" s="122"/>
      <c r="E20" s="122"/>
      <c r="F20" s="122"/>
      <c r="G20" s="122"/>
      <c r="H20" s="122"/>
      <c r="I20" s="122"/>
      <c r="J20" s="122"/>
      <c r="K20" s="122"/>
    </row>
    <row r="21" spans="2:23" x14ac:dyDescent="0.2">
      <c r="B21" s="114" t="s">
        <v>136</v>
      </c>
      <c r="C21" s="114"/>
      <c r="D21" s="114"/>
      <c r="E21" s="114"/>
      <c r="F21" s="114"/>
      <c r="G21" s="114"/>
      <c r="H21" s="114"/>
      <c r="I21" s="114"/>
      <c r="J21" s="114"/>
      <c r="K21" s="114"/>
    </row>
    <row r="22" spans="2:23" ht="15" x14ac:dyDescent="0.25">
      <c r="B22" s="9"/>
      <c r="N22" s="85"/>
      <c r="O22" s="86"/>
      <c r="P22" s="86"/>
      <c r="Q22" s="86"/>
      <c r="R22" s="86"/>
      <c r="S22" s="86"/>
    </row>
    <row r="24" spans="2:23" x14ac:dyDescent="0.2">
      <c r="O24" s="86"/>
      <c r="P24" s="86"/>
      <c r="Q24" s="86"/>
      <c r="R24" s="86"/>
    </row>
    <row r="25" spans="2:23" x14ac:dyDescent="0.2">
      <c r="O25" s="86"/>
      <c r="P25" s="86"/>
      <c r="Q25" s="86"/>
      <c r="R25" s="86"/>
    </row>
    <row r="26" spans="2:23" x14ac:dyDescent="0.2">
      <c r="O26" s="86"/>
      <c r="P26" s="86"/>
      <c r="Q26" s="86"/>
      <c r="R26" s="86"/>
    </row>
    <row r="27" spans="2:23" x14ac:dyDescent="0.2">
      <c r="F27" s="69" t="s">
        <v>1</v>
      </c>
      <c r="O27" s="86"/>
      <c r="P27" s="86"/>
      <c r="Q27" s="86"/>
      <c r="R27" s="86"/>
    </row>
    <row r="28" spans="2:23" x14ac:dyDescent="0.2">
      <c r="O28" s="86"/>
      <c r="P28" s="86"/>
      <c r="Q28" s="86"/>
      <c r="R28" s="86"/>
    </row>
    <row r="31" spans="2:23" x14ac:dyDescent="0.2">
      <c r="O31" s="86"/>
      <c r="T31" s="86"/>
      <c r="U31" s="86"/>
      <c r="V31" s="86"/>
      <c r="W31" s="86"/>
    </row>
    <row r="38" spans="5:5" x14ac:dyDescent="0.2">
      <c r="E38" s="83" t="s">
        <v>1</v>
      </c>
    </row>
  </sheetData>
  <mergeCells count="6">
    <mergeCell ref="B4:I4"/>
    <mergeCell ref="B21:K21"/>
    <mergeCell ref="H5:K5"/>
    <mergeCell ref="C7:K7"/>
    <mergeCell ref="C5:F5"/>
    <mergeCell ref="B20:K20"/>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D3CA-3D12-4211-AF55-BA6091BA2798}">
  <dimension ref="B1:L31"/>
  <sheetViews>
    <sheetView zoomScaleNormal="100" zoomScaleSheetLayoutView="100" workbookViewId="0">
      <selection activeCell="C18" sqref="C18:L18"/>
    </sheetView>
  </sheetViews>
  <sheetFormatPr defaultColWidth="9.140625" defaultRowHeight="12.75" x14ac:dyDescent="0.2"/>
  <cols>
    <col min="1" max="1" width="2.7109375" style="2" customWidth="1"/>
    <col min="2" max="2" width="11.140625" style="2" customWidth="1"/>
    <col min="3" max="4" width="12.85546875" style="5" customWidth="1"/>
    <col min="5" max="5" width="18.5703125" style="5" customWidth="1"/>
    <col min="6" max="6" width="17.28515625" style="5" customWidth="1"/>
    <col min="7" max="7" width="17.5703125" style="5" customWidth="1"/>
    <col min="8" max="8" width="15.42578125" style="2" customWidth="1"/>
    <col min="9" max="9" width="13.28515625" style="2" customWidth="1"/>
    <col min="10" max="10" width="15.7109375" style="2" customWidth="1"/>
    <col min="11" max="11" width="18.7109375" style="2" customWidth="1"/>
    <col min="12" max="12" width="14.7109375" style="2" customWidth="1"/>
    <col min="13" max="16384" width="9.140625" style="2"/>
  </cols>
  <sheetData>
    <row r="1" spans="2:12" ht="12" customHeight="1" x14ac:dyDescent="0.2"/>
    <row r="2" spans="2:12" ht="60" customHeight="1" x14ac:dyDescent="0.2">
      <c r="F2" s="2"/>
      <c r="G2" s="2"/>
    </row>
    <row r="3" spans="2:12" ht="30" customHeight="1" x14ac:dyDescent="0.2">
      <c r="F3" s="2"/>
      <c r="G3" s="2"/>
    </row>
    <row r="4" spans="2:12" ht="30" customHeight="1" thickBot="1" x14ac:dyDescent="0.3">
      <c r="B4" s="113" t="s">
        <v>111</v>
      </c>
      <c r="C4" s="113"/>
      <c r="D4" s="113"/>
      <c r="E4" s="113"/>
      <c r="F4" s="113"/>
      <c r="G4" s="113"/>
      <c r="H4" s="113"/>
      <c r="I4" s="113"/>
      <c r="J4" s="113"/>
      <c r="K4" s="7"/>
    </row>
    <row r="5" spans="2:12" ht="15.75" customHeight="1" x14ac:dyDescent="0.2">
      <c r="B5" s="16"/>
      <c r="C5" s="123"/>
      <c r="D5" s="124"/>
      <c r="E5" s="124"/>
      <c r="F5" s="124"/>
      <c r="G5" s="38"/>
      <c r="H5" s="125"/>
      <c r="I5" s="125"/>
      <c r="J5" s="125"/>
      <c r="K5" s="125"/>
      <c r="L5" s="126"/>
    </row>
    <row r="6" spans="2:12" s="6" customFormat="1" ht="45.75" customHeight="1" x14ac:dyDescent="0.25">
      <c r="B6" s="17"/>
      <c r="C6" s="49" t="s">
        <v>0</v>
      </c>
      <c r="D6" s="48" t="s">
        <v>36</v>
      </c>
      <c r="E6" s="48" t="s">
        <v>37</v>
      </c>
      <c r="F6" s="48" t="s">
        <v>39</v>
      </c>
      <c r="G6" s="48" t="s">
        <v>38</v>
      </c>
      <c r="H6" s="48" t="s">
        <v>32</v>
      </c>
      <c r="I6" s="48" t="s">
        <v>33</v>
      </c>
      <c r="J6" s="48" t="s">
        <v>40</v>
      </c>
      <c r="K6" s="48" t="s">
        <v>34</v>
      </c>
      <c r="L6" s="50" t="s">
        <v>35</v>
      </c>
    </row>
    <row r="7" spans="2:12" s="6" customFormat="1" ht="19.5" customHeight="1" thickBot="1" x14ac:dyDescent="0.3">
      <c r="B7" s="34"/>
      <c r="C7" s="117" t="s">
        <v>90</v>
      </c>
      <c r="D7" s="118"/>
      <c r="E7" s="118"/>
      <c r="F7" s="118"/>
      <c r="G7" s="118"/>
      <c r="H7" s="118"/>
      <c r="I7" s="118"/>
      <c r="J7" s="118"/>
      <c r="K7" s="118"/>
      <c r="L7" s="119"/>
    </row>
    <row r="8" spans="2:12" ht="15" customHeight="1" x14ac:dyDescent="0.2">
      <c r="B8" s="19">
        <v>2012</v>
      </c>
      <c r="C8" s="66">
        <v>237.25159197068933</v>
      </c>
      <c r="D8" s="18">
        <v>47.599093459785429</v>
      </c>
      <c r="E8" s="18">
        <v>24.138682659960061</v>
      </c>
      <c r="F8" s="18">
        <v>67.419144789933597</v>
      </c>
      <c r="G8" s="18">
        <v>182.53165369193854</v>
      </c>
      <c r="H8" s="18">
        <v>156.48223221171119</v>
      </c>
      <c r="I8" s="18">
        <v>355.7363888974063</v>
      </c>
      <c r="J8" s="18">
        <v>402.43215553949858</v>
      </c>
      <c r="K8" s="18">
        <v>409.965556522859</v>
      </c>
      <c r="L8" s="67">
        <v>405.96316468347231</v>
      </c>
    </row>
    <row r="9" spans="2:12" ht="15" customHeight="1" x14ac:dyDescent="0.2">
      <c r="B9" s="19">
        <v>2013</v>
      </c>
      <c r="C9" s="66">
        <v>237.97288274147232</v>
      </c>
      <c r="D9" s="18">
        <v>55.28730518995355</v>
      </c>
      <c r="E9" s="18">
        <v>26.280944470592587</v>
      </c>
      <c r="F9" s="18">
        <v>69.603161835409779</v>
      </c>
      <c r="G9" s="18">
        <v>186.62151823063013</v>
      </c>
      <c r="H9" s="18">
        <v>162.77179987870221</v>
      </c>
      <c r="I9" s="18">
        <v>301.27902153207555</v>
      </c>
      <c r="J9" s="18">
        <v>408.10465106207289</v>
      </c>
      <c r="K9" s="18">
        <v>411.85719202335076</v>
      </c>
      <c r="L9" s="67">
        <v>380.14661917792847</v>
      </c>
    </row>
    <row r="10" spans="2:12" ht="15" customHeight="1" x14ac:dyDescent="0.2">
      <c r="B10" s="19">
        <v>2014</v>
      </c>
      <c r="C10" s="66">
        <v>230.67008996053818</v>
      </c>
      <c r="D10" s="18">
        <v>66.36999124453493</v>
      </c>
      <c r="E10" s="18">
        <v>27.627008863167205</v>
      </c>
      <c r="F10" s="18">
        <v>70.589185642058283</v>
      </c>
      <c r="G10" s="18">
        <v>145.81845814429391</v>
      </c>
      <c r="H10" s="18">
        <v>174.33518842222747</v>
      </c>
      <c r="I10" s="18">
        <v>885.35335689238559</v>
      </c>
      <c r="J10" s="18">
        <v>373.72382469416561</v>
      </c>
      <c r="K10" s="18">
        <v>409.5619938377796</v>
      </c>
      <c r="L10" s="67">
        <v>362.63192644792855</v>
      </c>
    </row>
    <row r="11" spans="2:12" ht="15" customHeight="1" x14ac:dyDescent="0.2">
      <c r="B11" s="19">
        <v>2015</v>
      </c>
      <c r="C11" s="66">
        <v>240.8113728763293</v>
      </c>
      <c r="D11" s="18">
        <v>49.70561851182832</v>
      </c>
      <c r="E11" s="18">
        <v>27.637394618176486</v>
      </c>
      <c r="F11" s="18">
        <v>64.048598984095236</v>
      </c>
      <c r="G11" s="18">
        <v>164.46597601681512</v>
      </c>
      <c r="H11" s="18">
        <v>154.04497781040658</v>
      </c>
      <c r="I11" s="18">
        <v>464.4846708891987</v>
      </c>
      <c r="J11" s="18">
        <v>410.09584247304713</v>
      </c>
      <c r="K11" s="18">
        <v>404.98074521166978</v>
      </c>
      <c r="L11" s="67">
        <v>403.55752691070489</v>
      </c>
    </row>
    <row r="12" spans="2:12" ht="15" customHeight="1" x14ac:dyDescent="0.2">
      <c r="B12" s="19">
        <v>2016</v>
      </c>
      <c r="C12" s="66">
        <v>242.51117371253162</v>
      </c>
      <c r="D12" s="18">
        <v>63.172695771759471</v>
      </c>
      <c r="E12" s="18">
        <v>31.487022824001563</v>
      </c>
      <c r="F12" s="18">
        <v>65.987194494222052</v>
      </c>
      <c r="G12" s="18">
        <v>153.66469958238201</v>
      </c>
      <c r="H12" s="18">
        <v>160.60755625291921</v>
      </c>
      <c r="I12" s="18">
        <v>723.40275476705165</v>
      </c>
      <c r="J12" s="18">
        <v>421.79472446695974</v>
      </c>
      <c r="K12" s="18">
        <v>368.11627839899973</v>
      </c>
      <c r="L12" s="67">
        <v>393.49078104405368</v>
      </c>
    </row>
    <row r="13" spans="2:12" ht="15" customHeight="1" x14ac:dyDescent="0.2">
      <c r="B13" s="19">
        <v>2017</v>
      </c>
      <c r="C13" s="66">
        <v>234.72730176054066</v>
      </c>
      <c r="D13" s="18">
        <v>47.660051020514949</v>
      </c>
      <c r="E13" s="18">
        <v>30.616343945964807</v>
      </c>
      <c r="F13" s="18">
        <v>58.935375992703676</v>
      </c>
      <c r="G13" s="18">
        <v>146.49630507011895</v>
      </c>
      <c r="H13" s="18">
        <v>162.27439092717267</v>
      </c>
      <c r="I13" s="18">
        <v>543.29447473322466</v>
      </c>
      <c r="J13" s="18">
        <v>399.31851376217236</v>
      </c>
      <c r="K13" s="18">
        <v>369.44322669296594</v>
      </c>
      <c r="L13" s="67">
        <v>387.43527992826125</v>
      </c>
    </row>
    <row r="14" spans="2:12" ht="15" customHeight="1" x14ac:dyDescent="0.2">
      <c r="B14" s="19">
        <v>2018</v>
      </c>
      <c r="C14" s="66">
        <v>240.09556012534475</v>
      </c>
      <c r="D14" s="18">
        <v>72.766098274530052</v>
      </c>
      <c r="E14" s="18">
        <v>34.213957927756113</v>
      </c>
      <c r="F14" s="18">
        <v>69.891591267166604</v>
      </c>
      <c r="G14" s="18">
        <v>139.13742685176214</v>
      </c>
      <c r="H14" s="18">
        <v>151.85510218159027</v>
      </c>
      <c r="I14" s="18">
        <v>615.41348605538553</v>
      </c>
      <c r="J14" s="18">
        <v>426.66729478875129</v>
      </c>
      <c r="K14" s="18">
        <v>379.10452658573871</v>
      </c>
      <c r="L14" s="67">
        <v>381.88519577905168</v>
      </c>
    </row>
    <row r="15" spans="2:12" ht="15" customHeight="1" x14ac:dyDescent="0.2">
      <c r="B15" s="19">
        <v>2019</v>
      </c>
      <c r="C15" s="66">
        <v>234.30907746371838</v>
      </c>
      <c r="D15" s="18">
        <v>54.616908035805061</v>
      </c>
      <c r="E15" s="18">
        <v>27.148506459057511</v>
      </c>
      <c r="F15" s="18">
        <v>68.341106837158364</v>
      </c>
      <c r="G15" s="18">
        <v>135.92246931538725</v>
      </c>
      <c r="H15" s="18">
        <v>173.38117387766644</v>
      </c>
      <c r="I15" s="18">
        <v>496.78872085760565</v>
      </c>
      <c r="J15" s="18">
        <v>387.9339655646599</v>
      </c>
      <c r="K15" s="18">
        <v>391.03286138363598</v>
      </c>
      <c r="L15" s="67">
        <v>389.52841200760855</v>
      </c>
    </row>
    <row r="16" spans="2:12" ht="15" customHeight="1" x14ac:dyDescent="0.2">
      <c r="B16" s="19">
        <v>2020</v>
      </c>
      <c r="C16" s="66">
        <v>232.94699291876944</v>
      </c>
      <c r="D16" s="18">
        <v>41.552597452480335</v>
      </c>
      <c r="E16" s="18">
        <v>23.800456583814473</v>
      </c>
      <c r="F16" s="18">
        <v>74.844754610933705</v>
      </c>
      <c r="G16" s="18">
        <v>121.65403810581581</v>
      </c>
      <c r="H16" s="18">
        <v>179.0425497364443</v>
      </c>
      <c r="I16" s="18">
        <v>527.28477657536905</v>
      </c>
      <c r="J16" s="18">
        <v>416.41781014250313</v>
      </c>
      <c r="K16" s="18">
        <v>379.94325327930414</v>
      </c>
      <c r="L16" s="67">
        <v>372.50701556189665</v>
      </c>
    </row>
    <row r="17" spans="2:12" ht="15" customHeight="1" x14ac:dyDescent="0.2">
      <c r="B17" s="19">
        <v>2021</v>
      </c>
      <c r="C17" s="66">
        <v>256.76683265810414</v>
      </c>
      <c r="D17" s="18">
        <v>43.608325764288281</v>
      </c>
      <c r="E17" s="18">
        <v>28.574963444629606</v>
      </c>
      <c r="F17" s="18">
        <v>78.274331277577488</v>
      </c>
      <c r="G17" s="18">
        <v>160.30770610684615</v>
      </c>
      <c r="H17" s="18">
        <v>197.58457171563794</v>
      </c>
      <c r="I17" s="18">
        <v>482.84417976272243</v>
      </c>
      <c r="J17" s="18">
        <v>446.671344429089</v>
      </c>
      <c r="K17" s="18">
        <v>425.79650600919791</v>
      </c>
      <c r="L17" s="67">
        <v>411.63123621720376</v>
      </c>
    </row>
    <row r="18" spans="2:12" ht="15" customHeight="1" thickBot="1" x14ac:dyDescent="0.25">
      <c r="B18" s="35">
        <v>2022</v>
      </c>
      <c r="C18" s="156">
        <v>254.88485595826791</v>
      </c>
      <c r="D18" s="157">
        <v>52.463264548550484</v>
      </c>
      <c r="E18" s="157">
        <v>35.454042133489487</v>
      </c>
      <c r="F18" s="157">
        <v>95.002093848915877</v>
      </c>
      <c r="G18" s="157">
        <v>164.89745099461541</v>
      </c>
      <c r="H18" s="157">
        <v>242.76430776671177</v>
      </c>
      <c r="I18" s="157">
        <v>567.52356238922948</v>
      </c>
      <c r="J18" s="157">
        <v>413.37342582995996</v>
      </c>
      <c r="K18" s="157">
        <v>414.52220266350889</v>
      </c>
      <c r="L18" s="158">
        <v>385.53047590212839</v>
      </c>
    </row>
    <row r="20" spans="2:12" ht="12.75" customHeight="1" x14ac:dyDescent="0.2">
      <c r="B20" s="122"/>
      <c r="C20" s="122"/>
      <c r="D20" s="122"/>
      <c r="E20" s="122"/>
      <c r="F20" s="122"/>
      <c r="G20" s="122"/>
      <c r="H20" s="122"/>
      <c r="I20" s="122"/>
      <c r="J20" s="122"/>
      <c r="K20" s="122"/>
      <c r="L20" s="122"/>
    </row>
    <row r="21" spans="2:12" x14ac:dyDescent="0.2">
      <c r="B21" s="114" t="str">
        <f>'Ulykkesfrekvens, hovedbrancher'!B21:K21</f>
        <v>DA UlykkesStatistik 2022</v>
      </c>
      <c r="C21" s="114"/>
      <c r="D21" s="114"/>
      <c r="E21" s="114"/>
      <c r="F21" s="114"/>
      <c r="G21" s="114"/>
      <c r="H21" s="114"/>
      <c r="I21" s="114"/>
      <c r="J21" s="114"/>
      <c r="K21" s="114"/>
      <c r="L21" s="114"/>
    </row>
    <row r="22" spans="2:12" ht="15" x14ac:dyDescent="0.25">
      <c r="B22" s="9"/>
    </row>
    <row r="24" spans="2:12" x14ac:dyDescent="0.2">
      <c r="D24" s="72"/>
      <c r="E24" s="72"/>
      <c r="F24" s="72"/>
      <c r="G24" s="72"/>
      <c r="H24" s="72"/>
      <c r="I24" s="72"/>
      <c r="J24" s="72"/>
      <c r="K24" s="72"/>
      <c r="L24" s="72"/>
    </row>
    <row r="25" spans="2:12" x14ac:dyDescent="0.2">
      <c r="D25" s="72"/>
      <c r="E25" s="72"/>
      <c r="F25" s="72"/>
      <c r="G25" s="72"/>
      <c r="H25" s="72"/>
      <c r="I25" s="72"/>
      <c r="J25" s="72"/>
      <c r="K25" s="72"/>
      <c r="L25" s="72"/>
    </row>
    <row r="26" spans="2:12" x14ac:dyDescent="0.2">
      <c r="D26" s="72"/>
      <c r="E26" s="72"/>
      <c r="F26" s="72"/>
      <c r="G26" s="72"/>
      <c r="H26" s="72"/>
      <c r="I26" s="72"/>
      <c r="J26" s="72"/>
      <c r="K26" s="72"/>
      <c r="L26" s="72"/>
    </row>
    <row r="27" spans="2:12" x14ac:dyDescent="0.2">
      <c r="D27" s="72"/>
      <c r="E27" s="72"/>
      <c r="F27" s="72"/>
      <c r="G27" s="72"/>
      <c r="H27" s="72"/>
      <c r="I27" s="72"/>
      <c r="J27" s="72"/>
      <c r="K27" s="72"/>
      <c r="L27" s="72"/>
    </row>
    <row r="28" spans="2:12" x14ac:dyDescent="0.2">
      <c r="D28" s="72"/>
      <c r="E28" s="72"/>
      <c r="F28" s="72"/>
      <c r="G28" s="72"/>
      <c r="H28" s="72"/>
      <c r="I28" s="72"/>
      <c r="J28" s="72"/>
      <c r="K28" s="72"/>
      <c r="L28" s="72"/>
    </row>
    <row r="29" spans="2:12" x14ac:dyDescent="0.2">
      <c r="D29" s="72"/>
      <c r="E29" s="72"/>
      <c r="F29" s="72"/>
      <c r="G29" s="72"/>
      <c r="H29" s="72"/>
      <c r="I29" s="72"/>
      <c r="J29" s="72"/>
      <c r="K29" s="72"/>
      <c r="L29" s="72"/>
    </row>
    <row r="30" spans="2:12" x14ac:dyDescent="0.2">
      <c r="D30" s="72"/>
      <c r="E30" s="72"/>
      <c r="F30" s="72"/>
      <c r="G30" s="72"/>
      <c r="H30" s="72"/>
      <c r="I30" s="72"/>
      <c r="J30" s="72"/>
      <c r="K30" s="72"/>
      <c r="L30" s="72"/>
    </row>
    <row r="31" spans="2:12" x14ac:dyDescent="0.2">
      <c r="D31" s="72"/>
      <c r="E31" s="72"/>
      <c r="F31" s="72"/>
      <c r="G31" s="72"/>
      <c r="H31" s="72"/>
      <c r="I31" s="72"/>
      <c r="J31" s="72"/>
      <c r="K31" s="72"/>
      <c r="L31" s="72"/>
    </row>
  </sheetData>
  <mergeCells count="6">
    <mergeCell ref="B4:J4"/>
    <mergeCell ref="B21:L21"/>
    <mergeCell ref="C5:F5"/>
    <mergeCell ref="H5:L5"/>
    <mergeCell ref="C7:L7"/>
    <mergeCell ref="B20:L20"/>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24D5-71A3-461E-AAC6-1A0809A30E94}">
  <dimension ref="B1:P19"/>
  <sheetViews>
    <sheetView tabSelected="1" zoomScaleNormal="100" zoomScaleSheetLayoutView="100" workbookViewId="0">
      <selection activeCell="K7" sqref="K7"/>
    </sheetView>
  </sheetViews>
  <sheetFormatPr defaultColWidth="9.140625" defaultRowHeight="12.75" x14ac:dyDescent="0.2"/>
  <cols>
    <col min="1" max="1" width="2.7109375" style="2" customWidth="1"/>
    <col min="2" max="2" width="46" style="2" customWidth="1"/>
    <col min="3" max="5" width="14.7109375" style="5" customWidth="1"/>
    <col min="6" max="6" width="3.42578125" style="5" customWidth="1"/>
    <col min="7" max="9" width="14.7109375" style="2" customWidth="1"/>
    <col min="10" max="16384" width="9.140625" style="2"/>
  </cols>
  <sheetData>
    <row r="1" spans="2:11" ht="12" customHeight="1" x14ac:dyDescent="0.2"/>
    <row r="2" spans="2:11" ht="60" customHeight="1" x14ac:dyDescent="0.2">
      <c r="F2" s="2"/>
    </row>
    <row r="3" spans="2:11" ht="30" customHeight="1" x14ac:dyDescent="0.2">
      <c r="F3" s="2"/>
    </row>
    <row r="4" spans="2:11" ht="30" customHeight="1" thickBot="1" x14ac:dyDescent="0.3">
      <c r="B4" s="113" t="s">
        <v>112</v>
      </c>
      <c r="C4" s="113"/>
      <c r="D4" s="113"/>
      <c r="E4" s="113"/>
      <c r="F4" s="113"/>
      <c r="G4" s="113"/>
      <c r="H4" s="7"/>
    </row>
    <row r="5" spans="2:11" ht="18" customHeight="1" x14ac:dyDescent="0.2">
      <c r="B5" s="16"/>
      <c r="C5" s="120" t="s">
        <v>25</v>
      </c>
      <c r="D5" s="121"/>
      <c r="E5" s="121"/>
      <c r="F5" s="38"/>
      <c r="G5" s="115" t="s">
        <v>26</v>
      </c>
      <c r="H5" s="115"/>
      <c r="I5" s="116"/>
    </row>
    <row r="6" spans="2:11" s="6" customFormat="1" ht="18" customHeight="1" thickBot="1" x14ac:dyDescent="0.3">
      <c r="B6" s="17"/>
      <c r="C6" s="20" t="s">
        <v>31</v>
      </c>
      <c r="D6" s="90">
        <v>2021</v>
      </c>
      <c r="E6" s="90">
        <v>2022</v>
      </c>
      <c r="F6" s="91"/>
      <c r="G6" s="42" t="s">
        <v>31</v>
      </c>
      <c r="H6" s="43">
        <v>2021</v>
      </c>
      <c r="I6" s="44">
        <v>2022</v>
      </c>
    </row>
    <row r="7" spans="2:11" s="6" customFormat="1" ht="19.5" customHeight="1" thickBot="1" x14ac:dyDescent="0.3">
      <c r="B7" s="51"/>
      <c r="C7" s="127" t="s">
        <v>90</v>
      </c>
      <c r="D7" s="128"/>
      <c r="E7" s="128"/>
      <c r="F7" s="128"/>
      <c r="G7" s="128"/>
      <c r="H7" s="128"/>
      <c r="I7" s="129"/>
    </row>
    <row r="8" spans="2:11" ht="15" customHeight="1" x14ac:dyDescent="0.2">
      <c r="B8" s="73" t="s">
        <v>0</v>
      </c>
      <c r="C8" s="159">
        <v>244.21698844025889</v>
      </c>
      <c r="D8" s="160">
        <v>256.76683265809316</v>
      </c>
      <c r="E8" s="160">
        <v>254.88485595825694</v>
      </c>
      <c r="F8" s="161"/>
      <c r="G8" s="160">
        <v>380.07416153898356</v>
      </c>
      <c r="H8" s="160">
        <v>397.85389312095498</v>
      </c>
      <c r="I8" s="162">
        <v>390.01457773934106</v>
      </c>
    </row>
    <row r="9" spans="2:11" ht="15" customHeight="1" x14ac:dyDescent="0.2">
      <c r="B9" s="52" t="s">
        <v>41</v>
      </c>
      <c r="C9" s="163">
        <v>41.404985943129496</v>
      </c>
      <c r="D9" s="164">
        <v>42.554375427989115</v>
      </c>
      <c r="E9" s="164">
        <v>43.889673915812153</v>
      </c>
      <c r="F9" s="165"/>
      <c r="G9" s="164">
        <v>65.688619310944858</v>
      </c>
      <c r="H9" s="164">
        <v>67.262657941486438</v>
      </c>
      <c r="I9" s="166">
        <v>68.865061428747268</v>
      </c>
    </row>
    <row r="10" spans="2:11" ht="15" customHeight="1" x14ac:dyDescent="0.2">
      <c r="B10" s="52" t="s">
        <v>42</v>
      </c>
      <c r="C10" s="163">
        <v>21.140395729896383</v>
      </c>
      <c r="D10" s="164">
        <v>20.606313587556254</v>
      </c>
      <c r="E10" s="164">
        <v>19.967033922645513</v>
      </c>
      <c r="F10" s="165"/>
      <c r="G10" s="164">
        <v>35.661357511383088</v>
      </c>
      <c r="H10" s="164">
        <v>35.73526818230183</v>
      </c>
      <c r="I10" s="166">
        <v>33.959489343303339</v>
      </c>
    </row>
    <row r="11" spans="2:11" ht="15" customHeight="1" x14ac:dyDescent="0.2">
      <c r="B11" s="52" t="s">
        <v>43</v>
      </c>
      <c r="C11" s="163">
        <v>34.830537667233436</v>
      </c>
      <c r="D11" s="164">
        <v>37.552643302894055</v>
      </c>
      <c r="E11" s="164">
        <v>34.154252882151788</v>
      </c>
      <c r="F11" s="165"/>
      <c r="G11" s="164">
        <v>55.056088778744659</v>
      </c>
      <c r="H11" s="164">
        <v>57.461207645985397</v>
      </c>
      <c r="I11" s="166">
        <v>53.950708331360431</v>
      </c>
    </row>
    <row r="12" spans="2:11" ht="15" customHeight="1" x14ac:dyDescent="0.2">
      <c r="B12" s="52" t="s">
        <v>44</v>
      </c>
      <c r="C12" s="163">
        <v>35.055249101842165</v>
      </c>
      <c r="D12" s="164">
        <v>37.051139591022114</v>
      </c>
      <c r="E12" s="164">
        <v>39.85540600587035</v>
      </c>
      <c r="F12" s="165"/>
      <c r="G12" s="164">
        <v>53.325526072532845</v>
      </c>
      <c r="H12" s="164">
        <v>56.238370259228077</v>
      </c>
      <c r="I12" s="166">
        <v>57.859219065672299</v>
      </c>
    </row>
    <row r="13" spans="2:11" ht="15" customHeight="1" x14ac:dyDescent="0.2">
      <c r="B13" s="52" t="s">
        <v>45</v>
      </c>
      <c r="C13" s="163">
        <v>27.575232263841105</v>
      </c>
      <c r="D13" s="164">
        <v>28.447522110334308</v>
      </c>
      <c r="E13" s="164">
        <v>26.314647877129403</v>
      </c>
      <c r="F13" s="165"/>
      <c r="G13" s="164">
        <v>47.304374015770726</v>
      </c>
      <c r="H13" s="164">
        <v>49.11534951467786</v>
      </c>
      <c r="I13" s="166">
        <v>44.742487286125467</v>
      </c>
    </row>
    <row r="14" spans="2:11" ht="15" customHeight="1" x14ac:dyDescent="0.2">
      <c r="B14" s="52" t="s">
        <v>46</v>
      </c>
      <c r="C14" s="163">
        <v>47.919265851265564</v>
      </c>
      <c r="D14" s="164">
        <v>50.848518925992295</v>
      </c>
      <c r="E14" s="164">
        <v>52.540105766186691</v>
      </c>
      <c r="F14" s="165"/>
      <c r="G14" s="164">
        <v>67.453596814353332</v>
      </c>
      <c r="H14" s="164">
        <v>70.906059373142583</v>
      </c>
      <c r="I14" s="166">
        <v>73.17280791764783</v>
      </c>
      <c r="K14" s="79" t="s">
        <v>1</v>
      </c>
    </row>
    <row r="15" spans="2:11" ht="13.5" thickBot="1" x14ac:dyDescent="0.25">
      <c r="B15" s="75" t="s">
        <v>47</v>
      </c>
      <c r="C15" s="156">
        <v>36.291321883050934</v>
      </c>
      <c r="D15" s="157">
        <v>39.706319712305032</v>
      </c>
      <c r="E15" s="157">
        <v>38.16373558846113</v>
      </c>
      <c r="F15" s="167"/>
      <c r="G15" s="157">
        <v>55.584599035254151</v>
      </c>
      <c r="H15" s="157">
        <v>61.120715326784207</v>
      </c>
      <c r="I15" s="158">
        <v>57.464804366484536</v>
      </c>
    </row>
    <row r="16" spans="2:11" x14ac:dyDescent="0.2">
      <c r="B16" s="46"/>
    </row>
    <row r="17" spans="2:16" x14ac:dyDescent="0.2">
      <c r="B17" s="47"/>
      <c r="C17" s="47"/>
      <c r="D17" s="47"/>
      <c r="E17" s="47"/>
      <c r="F17" s="47"/>
      <c r="G17" s="47"/>
      <c r="H17" s="47"/>
      <c r="I17" s="47"/>
    </row>
    <row r="18" spans="2:16" x14ac:dyDescent="0.2">
      <c r="B18" s="114" t="str">
        <f>'Ulykkesfrekvens, hovedbrancher'!B21:K21</f>
        <v>DA UlykkesStatistik 2022</v>
      </c>
      <c r="C18" s="114"/>
      <c r="D18" s="114"/>
      <c r="E18" s="114"/>
      <c r="F18" s="114"/>
      <c r="G18" s="114"/>
      <c r="H18" s="114"/>
      <c r="I18" s="114"/>
      <c r="P18" s="41"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8C51-32E1-4178-AD0E-3859D61BED6E}">
  <dimension ref="B1:P19"/>
  <sheetViews>
    <sheetView zoomScaleNormal="100" zoomScaleSheetLayoutView="100" workbookViewId="0">
      <selection activeCell="C6" sqref="C6:I15"/>
    </sheetView>
  </sheetViews>
  <sheetFormatPr defaultColWidth="9.140625" defaultRowHeight="12.75" x14ac:dyDescent="0.2"/>
  <cols>
    <col min="1" max="1" width="2.7109375" style="2" customWidth="1"/>
    <col min="2" max="2" width="44" style="2"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13" t="s">
        <v>113</v>
      </c>
      <c r="C4" s="113"/>
      <c r="D4" s="113"/>
      <c r="E4" s="113"/>
      <c r="F4" s="113"/>
      <c r="G4" s="113"/>
      <c r="H4" s="7"/>
    </row>
    <row r="5" spans="2:9" ht="18" customHeight="1" x14ac:dyDescent="0.2">
      <c r="B5" s="16"/>
      <c r="C5" s="120" t="s">
        <v>25</v>
      </c>
      <c r="D5" s="121"/>
      <c r="E5" s="121"/>
      <c r="F5" s="38"/>
      <c r="G5" s="115" t="s">
        <v>26</v>
      </c>
      <c r="H5" s="115"/>
      <c r="I5" s="116"/>
    </row>
    <row r="6" spans="2:9" s="6" customFormat="1" ht="18" customHeight="1" thickBot="1" x14ac:dyDescent="0.3">
      <c r="B6" s="17"/>
      <c r="C6" s="20" t="s">
        <v>31</v>
      </c>
      <c r="D6" s="90">
        <v>2021</v>
      </c>
      <c r="E6" s="90">
        <v>2022</v>
      </c>
      <c r="F6" s="91"/>
      <c r="G6" s="42" t="s">
        <v>31</v>
      </c>
      <c r="H6" s="43">
        <v>2021</v>
      </c>
      <c r="I6" s="44">
        <v>2022</v>
      </c>
    </row>
    <row r="7" spans="2:9" s="6" customFormat="1" ht="19.5" customHeight="1" thickBot="1" x14ac:dyDescent="0.3">
      <c r="B7" s="51"/>
      <c r="C7" s="130" t="s">
        <v>90</v>
      </c>
      <c r="D7" s="131"/>
      <c r="E7" s="131"/>
      <c r="F7" s="131"/>
      <c r="G7" s="131"/>
      <c r="H7" s="131"/>
      <c r="I7" s="132"/>
    </row>
    <row r="8" spans="2:9" s="6" customFormat="1" ht="15" customHeight="1" x14ac:dyDescent="0.2">
      <c r="B8" s="73" t="s">
        <v>0</v>
      </c>
      <c r="C8" s="159">
        <v>244.21698844025792</v>
      </c>
      <c r="D8" s="160">
        <v>256.76683265809316</v>
      </c>
      <c r="E8" s="160">
        <v>254.88485595825733</v>
      </c>
      <c r="F8" s="160"/>
      <c r="G8" s="160">
        <v>380.07416153898356</v>
      </c>
      <c r="H8" s="160">
        <v>397.85389312095498</v>
      </c>
      <c r="I8" s="166">
        <v>390.01457773934106</v>
      </c>
    </row>
    <row r="9" spans="2:9" ht="15" customHeight="1" x14ac:dyDescent="0.2">
      <c r="B9" s="52" t="s">
        <v>48</v>
      </c>
      <c r="C9" s="163">
        <v>29.156109662600844</v>
      </c>
      <c r="D9" s="164">
        <v>29.813687029450737</v>
      </c>
      <c r="E9" s="164">
        <v>31.231641408904292</v>
      </c>
      <c r="F9" s="164"/>
      <c r="G9" s="164">
        <v>44.496103159280203</v>
      </c>
      <c r="H9" s="164">
        <v>45.473362706580659</v>
      </c>
      <c r="I9" s="166">
        <v>46.565883794919387</v>
      </c>
    </row>
    <row r="10" spans="2:9" ht="15" customHeight="1" x14ac:dyDescent="0.2">
      <c r="B10" s="52" t="s">
        <v>49</v>
      </c>
      <c r="C10" s="163">
        <v>37.477735698501085</v>
      </c>
      <c r="D10" s="164">
        <v>40.835074577544532</v>
      </c>
      <c r="E10" s="164">
        <v>38.563281209555171</v>
      </c>
      <c r="F10" s="164"/>
      <c r="G10" s="164">
        <v>56.265693427035671</v>
      </c>
      <c r="H10" s="164">
        <v>60.982904696537524</v>
      </c>
      <c r="I10" s="166">
        <v>55.723486839638817</v>
      </c>
    </row>
    <row r="11" spans="2:9" ht="15" customHeight="1" x14ac:dyDescent="0.2">
      <c r="B11" s="52" t="s">
        <v>50</v>
      </c>
      <c r="C11" s="163">
        <v>53.084892672840574</v>
      </c>
      <c r="D11" s="164">
        <v>55.733915377213464</v>
      </c>
      <c r="E11" s="164">
        <v>53.916689239751939</v>
      </c>
      <c r="F11" s="164"/>
      <c r="G11" s="164">
        <v>86.63740386614819</v>
      </c>
      <c r="H11" s="164">
        <v>92.050851746349224</v>
      </c>
      <c r="I11" s="166">
        <v>89.043913131356007</v>
      </c>
    </row>
    <row r="12" spans="2:9" ht="15" customHeight="1" x14ac:dyDescent="0.2">
      <c r="B12" s="52" t="s">
        <v>51</v>
      </c>
      <c r="C12" s="163">
        <v>34.008662092173601</v>
      </c>
      <c r="D12" s="164">
        <v>33.603688875796841</v>
      </c>
      <c r="E12" s="164">
        <v>34.916809741850109</v>
      </c>
      <c r="F12" s="164"/>
      <c r="G12" s="164">
        <v>58.46646352631285</v>
      </c>
      <c r="H12" s="164">
        <v>58.394808993707976</v>
      </c>
      <c r="I12" s="166">
        <v>59.534980927618946</v>
      </c>
    </row>
    <row r="13" spans="2:9" ht="15" customHeight="1" x14ac:dyDescent="0.2">
      <c r="B13" s="52" t="s">
        <v>52</v>
      </c>
      <c r="C13" s="163">
        <v>29.349998542578952</v>
      </c>
      <c r="D13" s="164">
        <v>30.045418139987238</v>
      </c>
      <c r="E13" s="164">
        <v>29.88702915687265</v>
      </c>
      <c r="F13" s="164"/>
      <c r="G13" s="164">
        <v>45.126645790293836</v>
      </c>
      <c r="H13" s="164">
        <v>46.717121845224717</v>
      </c>
      <c r="I13" s="166">
        <v>44.654602512440192</v>
      </c>
    </row>
    <row r="14" spans="2:9" ht="15" customHeight="1" x14ac:dyDescent="0.2">
      <c r="B14" s="52" t="s">
        <v>53</v>
      </c>
      <c r="C14" s="163">
        <v>34.4737648667749</v>
      </c>
      <c r="D14" s="164">
        <v>37.074256847910142</v>
      </c>
      <c r="E14" s="164">
        <v>35.265357001183055</v>
      </c>
      <c r="F14" s="164"/>
      <c r="G14" s="164">
        <v>54.328096655287709</v>
      </c>
      <c r="H14" s="164">
        <v>56.808669720035525</v>
      </c>
      <c r="I14" s="166">
        <v>55.306875173203331</v>
      </c>
    </row>
    <row r="15" spans="2:9" ht="15" customHeight="1" thickBot="1" x14ac:dyDescent="0.25">
      <c r="B15" s="75" t="s">
        <v>47</v>
      </c>
      <c r="C15" s="156">
        <v>26.665824904788032</v>
      </c>
      <c r="D15" s="157">
        <v>29.660791810190229</v>
      </c>
      <c r="E15" s="157">
        <v>31.104048200140255</v>
      </c>
      <c r="F15" s="157"/>
      <c r="G15" s="157">
        <v>34.753755114625186</v>
      </c>
      <c r="H15" s="157">
        <v>37.41190853517071</v>
      </c>
      <c r="I15" s="158">
        <v>39.18483536016452</v>
      </c>
    </row>
    <row r="16" spans="2:9" x14ac:dyDescent="0.2">
      <c r="B16" s="46"/>
    </row>
    <row r="17" spans="2:16" x14ac:dyDescent="0.2">
      <c r="B17" s="47"/>
      <c r="C17" s="47"/>
      <c r="D17" s="47"/>
      <c r="E17" s="47"/>
      <c r="F17" s="47"/>
      <c r="G17" s="47"/>
      <c r="H17" s="47"/>
      <c r="I17" s="47"/>
    </row>
    <row r="18" spans="2:16" x14ac:dyDescent="0.2">
      <c r="B18" s="114" t="str">
        <f>'Ulykkesfrekvens, hovedbrancher'!B21:K21</f>
        <v>DA UlykkesStatistik 2022</v>
      </c>
      <c r="C18" s="114"/>
      <c r="D18" s="114"/>
      <c r="E18" s="114"/>
      <c r="F18" s="114"/>
      <c r="G18" s="114"/>
      <c r="H18" s="114"/>
      <c r="I18" s="114"/>
      <c r="P18" s="41" t="s">
        <v>1</v>
      </c>
    </row>
    <row r="19" spans="2:16" ht="15" x14ac:dyDescent="0.25">
      <c r="B19" s="9"/>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F3C8-85AB-4DAC-BE13-03A5A740DD7C}">
  <dimension ref="B1:P19"/>
  <sheetViews>
    <sheetView zoomScaleNormal="100" zoomScaleSheetLayoutView="100" workbookViewId="0">
      <selection activeCell="L15" sqref="L15"/>
    </sheetView>
  </sheetViews>
  <sheetFormatPr defaultColWidth="9.140625" defaultRowHeight="12.75" x14ac:dyDescent="0.2"/>
  <cols>
    <col min="1" max="1" width="2.7109375" style="2" customWidth="1"/>
    <col min="2" max="2" width="44"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13" t="s">
        <v>114</v>
      </c>
      <c r="C4" s="113"/>
      <c r="D4" s="113"/>
      <c r="E4" s="113"/>
      <c r="F4" s="113"/>
      <c r="G4" s="113"/>
      <c r="H4" s="7"/>
    </row>
    <row r="5" spans="2:9" ht="18" customHeight="1" x14ac:dyDescent="0.2">
      <c r="B5" s="16"/>
      <c r="C5" s="120" t="s">
        <v>25</v>
      </c>
      <c r="D5" s="121"/>
      <c r="E5" s="121"/>
      <c r="F5" s="38"/>
      <c r="G5" s="115" t="s">
        <v>26</v>
      </c>
      <c r="H5" s="115"/>
      <c r="I5" s="116"/>
    </row>
    <row r="6" spans="2:9" s="6" customFormat="1" ht="18" customHeight="1" thickBot="1" x14ac:dyDescent="0.3">
      <c r="B6" s="17"/>
      <c r="C6" s="20" t="s">
        <v>31</v>
      </c>
      <c r="D6" s="90">
        <v>2021</v>
      </c>
      <c r="E6" s="90">
        <v>2022</v>
      </c>
      <c r="F6" s="91"/>
      <c r="G6" s="42" t="s">
        <v>31</v>
      </c>
      <c r="H6" s="43">
        <v>2021</v>
      </c>
      <c r="I6" s="44">
        <v>2022</v>
      </c>
    </row>
    <row r="7" spans="2:9" s="6" customFormat="1" ht="19.5" customHeight="1" thickBot="1" x14ac:dyDescent="0.3">
      <c r="B7" s="51"/>
      <c r="C7" s="127" t="s">
        <v>90</v>
      </c>
      <c r="D7" s="128"/>
      <c r="E7" s="128"/>
      <c r="F7" s="128"/>
      <c r="G7" s="128"/>
      <c r="H7" s="128"/>
      <c r="I7" s="129"/>
    </row>
    <row r="8" spans="2:9" ht="15" customHeight="1" x14ac:dyDescent="0.2">
      <c r="B8" s="76" t="s">
        <v>0</v>
      </c>
      <c r="C8" s="159">
        <v>244.21698844026099</v>
      </c>
      <c r="D8" s="160">
        <v>256.76683265809316</v>
      </c>
      <c r="E8" s="160">
        <v>254.8848559582583</v>
      </c>
      <c r="F8" s="161"/>
      <c r="G8" s="160">
        <v>380.07416153898373</v>
      </c>
      <c r="H8" s="160">
        <v>397.85389312095498</v>
      </c>
      <c r="I8" s="162">
        <v>390.014577739343</v>
      </c>
    </row>
    <row r="9" spans="2:9" ht="15" customHeight="1" x14ac:dyDescent="0.2">
      <c r="B9" s="54" t="s">
        <v>54</v>
      </c>
      <c r="C9" s="163">
        <v>54.377317256591027</v>
      </c>
      <c r="D9" s="164">
        <v>55.925667785612262</v>
      </c>
      <c r="E9" s="164">
        <v>54.44420557755268</v>
      </c>
      <c r="F9" s="165"/>
      <c r="G9" s="164">
        <v>91.821717171256211</v>
      </c>
      <c r="H9" s="164">
        <v>94.82448326406606</v>
      </c>
      <c r="I9" s="166">
        <v>91.270569757043475</v>
      </c>
    </row>
    <row r="10" spans="2:9" ht="15" customHeight="1" x14ac:dyDescent="0.2">
      <c r="B10" s="54" t="s">
        <v>55</v>
      </c>
      <c r="C10" s="163">
        <v>10.685105774530831</v>
      </c>
      <c r="D10" s="164">
        <v>10.528312873085287</v>
      </c>
      <c r="E10" s="164">
        <v>12.104641025113153</v>
      </c>
      <c r="F10" s="165"/>
      <c r="G10" s="164">
        <v>15.078490856807447</v>
      </c>
      <c r="H10" s="164">
        <v>15.239406350783284</v>
      </c>
      <c r="I10" s="166">
        <v>16.821902050260547</v>
      </c>
    </row>
    <row r="11" spans="2:9" ht="15" customHeight="1" x14ac:dyDescent="0.2">
      <c r="B11" s="54" t="s">
        <v>56</v>
      </c>
      <c r="C11" s="163">
        <v>31.033184526783661</v>
      </c>
      <c r="D11" s="164">
        <v>32.143734765592527</v>
      </c>
      <c r="E11" s="164">
        <v>33.312046706790262</v>
      </c>
      <c r="F11" s="165"/>
      <c r="G11" s="164">
        <v>49.349659308155097</v>
      </c>
      <c r="H11" s="164">
        <v>51.390356207624272</v>
      </c>
      <c r="I11" s="166">
        <v>53.116537584718372</v>
      </c>
    </row>
    <row r="12" spans="2:9" ht="15" customHeight="1" x14ac:dyDescent="0.2">
      <c r="B12" s="54" t="s">
        <v>57</v>
      </c>
      <c r="C12" s="163">
        <v>99.548198707922495</v>
      </c>
      <c r="D12" s="164">
        <v>106.85640770216816</v>
      </c>
      <c r="E12" s="164">
        <v>101.43041275094622</v>
      </c>
      <c r="F12" s="165"/>
      <c r="G12" s="164">
        <v>154.10321129637094</v>
      </c>
      <c r="H12" s="164">
        <v>164.28064869457637</v>
      </c>
      <c r="I12" s="166">
        <v>154.67037352117956</v>
      </c>
    </row>
    <row r="13" spans="2:9" ht="15" customHeight="1" x14ac:dyDescent="0.2">
      <c r="B13" s="54" t="s">
        <v>58</v>
      </c>
      <c r="C13" s="163">
        <v>3.636442481407109</v>
      </c>
      <c r="D13" s="164">
        <v>3.4110952222913626</v>
      </c>
      <c r="E13" s="164">
        <v>3.6059127249555547</v>
      </c>
      <c r="F13" s="165"/>
      <c r="G13" s="164">
        <v>5.6016972912204572</v>
      </c>
      <c r="H13" s="164">
        <v>5.7712872140068114</v>
      </c>
      <c r="I13" s="166">
        <v>5.3972478700453488</v>
      </c>
    </row>
    <row r="14" spans="2:9" ht="15" customHeight="1" x14ac:dyDescent="0.2">
      <c r="B14" s="54" t="s">
        <v>59</v>
      </c>
      <c r="C14" s="163">
        <v>6.7075515048369008</v>
      </c>
      <c r="D14" s="164">
        <v>6.931695400929363</v>
      </c>
      <c r="E14" s="164">
        <v>9.3454766126965421</v>
      </c>
      <c r="F14" s="165"/>
      <c r="G14" s="164">
        <v>5.4567176882966875</v>
      </c>
      <c r="H14" s="164">
        <v>4.6593519766735456</v>
      </c>
      <c r="I14" s="166">
        <v>7.9054164650276091</v>
      </c>
    </row>
    <row r="15" spans="2:9" ht="15" customHeight="1" thickBot="1" x14ac:dyDescent="0.25">
      <c r="B15" s="77" t="s">
        <v>47</v>
      </c>
      <c r="C15" s="156">
        <v>38.229188188189077</v>
      </c>
      <c r="D15" s="157">
        <v>40.969918908414222</v>
      </c>
      <c r="E15" s="157">
        <v>40.642160560203948</v>
      </c>
      <c r="F15" s="167"/>
      <c r="G15" s="157">
        <v>58.662667926876892</v>
      </c>
      <c r="H15" s="157">
        <v>61.674094535875717</v>
      </c>
      <c r="I15" s="158">
        <v>60.832530491068169</v>
      </c>
    </row>
    <row r="16" spans="2:9" x14ac:dyDescent="0.2">
      <c r="B16" s="46"/>
    </row>
    <row r="17" spans="2:16" x14ac:dyDescent="0.2">
      <c r="B17" s="47"/>
      <c r="C17" s="47"/>
      <c r="D17" s="47"/>
      <c r="E17" s="47"/>
      <c r="F17" s="47"/>
      <c r="G17" s="47"/>
      <c r="H17" s="47"/>
      <c r="I17" s="47"/>
    </row>
    <row r="18" spans="2:16" x14ac:dyDescent="0.2">
      <c r="B18" s="114" t="str">
        <f>'Ulykkesfrekvens, hovedbrancher'!B21:K21</f>
        <v>DA UlykkesStatistik 2022</v>
      </c>
      <c r="C18" s="114"/>
      <c r="D18" s="114"/>
      <c r="E18" s="114"/>
      <c r="F18" s="114"/>
      <c r="G18" s="114"/>
      <c r="H18" s="114"/>
      <c r="I18" s="114"/>
      <c r="P18" s="41" t="s">
        <v>1</v>
      </c>
    </row>
    <row r="19" spans="2:16" ht="15" x14ac:dyDescent="0.25">
      <c r="B19" s="9"/>
      <c r="E19" s="78" t="s">
        <v>1</v>
      </c>
    </row>
  </sheetData>
  <mergeCells count="5">
    <mergeCell ref="B4:G4"/>
    <mergeCell ref="C5:E5"/>
    <mergeCell ref="G5:I5"/>
    <mergeCell ref="C7:I7"/>
    <mergeCell ref="B18:I18"/>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80621-64E0-4CC8-AC36-255287F85D2D}">
  <dimension ref="B1:P19"/>
  <sheetViews>
    <sheetView zoomScaleNormal="100" zoomScaleSheetLayoutView="100" workbookViewId="0">
      <selection activeCell="I15" sqref="C6:I15"/>
    </sheetView>
  </sheetViews>
  <sheetFormatPr defaultColWidth="9.140625" defaultRowHeight="12.75" x14ac:dyDescent="0.2"/>
  <cols>
    <col min="1" max="1" width="2.7109375" style="2" customWidth="1"/>
    <col min="2" max="2" width="50.425781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13" t="s">
        <v>115</v>
      </c>
      <c r="C4" s="113"/>
      <c r="D4" s="113"/>
      <c r="E4" s="113"/>
      <c r="F4" s="113"/>
      <c r="G4" s="113"/>
      <c r="H4" s="7"/>
    </row>
    <row r="5" spans="2:9" ht="18" customHeight="1" x14ac:dyDescent="0.2">
      <c r="B5" s="16"/>
      <c r="C5" s="120" t="s">
        <v>25</v>
      </c>
      <c r="D5" s="121"/>
      <c r="E5" s="121"/>
      <c r="F5" s="81"/>
      <c r="G5" s="115" t="s">
        <v>26</v>
      </c>
      <c r="H5" s="115"/>
      <c r="I5" s="116"/>
    </row>
    <row r="6" spans="2:9" s="6" customFormat="1" ht="18" customHeight="1" thickBot="1" x14ac:dyDescent="0.3">
      <c r="B6" s="17"/>
      <c r="C6" s="20" t="s">
        <v>31</v>
      </c>
      <c r="D6" s="90">
        <v>2021</v>
      </c>
      <c r="E6" s="90">
        <v>2022</v>
      </c>
      <c r="F6" s="91"/>
      <c r="G6" s="42" t="s">
        <v>31</v>
      </c>
      <c r="H6" s="43">
        <v>2021</v>
      </c>
      <c r="I6" s="44">
        <v>2022</v>
      </c>
    </row>
    <row r="7" spans="2:9" s="6" customFormat="1" ht="19.5" customHeight="1" thickBot="1" x14ac:dyDescent="0.3">
      <c r="B7" s="51"/>
      <c r="C7" s="127" t="s">
        <v>90</v>
      </c>
      <c r="D7" s="128"/>
      <c r="E7" s="128"/>
      <c r="F7" s="128"/>
      <c r="G7" s="128"/>
      <c r="H7" s="128"/>
      <c r="I7" s="129"/>
    </row>
    <row r="8" spans="2:9" ht="15" customHeight="1" x14ac:dyDescent="0.2">
      <c r="B8" s="76" t="s">
        <v>0</v>
      </c>
      <c r="C8" s="159">
        <v>244.21698844025792</v>
      </c>
      <c r="D8" s="164">
        <v>256.76683265809316</v>
      </c>
      <c r="E8" s="164">
        <v>254.88485595825685</v>
      </c>
      <c r="F8" s="161"/>
      <c r="G8" s="160">
        <v>380.07416153898356</v>
      </c>
      <c r="H8" s="160">
        <v>397.85389312095498</v>
      </c>
      <c r="I8" s="168">
        <v>390.01457773934106</v>
      </c>
    </row>
    <row r="9" spans="2:9" ht="15" customHeight="1" x14ac:dyDescent="0.2">
      <c r="B9" s="54" t="s">
        <v>103</v>
      </c>
      <c r="C9" s="163">
        <v>16.821744193136634</v>
      </c>
      <c r="D9" s="164">
        <v>16.844587513730307</v>
      </c>
      <c r="E9" s="164">
        <v>16.972904243016693</v>
      </c>
      <c r="F9" s="165"/>
      <c r="G9" s="164">
        <v>27.635768899557171</v>
      </c>
      <c r="H9" s="164">
        <v>28.361905221089057</v>
      </c>
      <c r="I9" s="169">
        <v>27.492618315791127</v>
      </c>
    </row>
    <row r="10" spans="2:9" ht="15" customHeight="1" x14ac:dyDescent="0.2">
      <c r="B10" s="54" t="s">
        <v>104</v>
      </c>
      <c r="C10" s="163">
        <v>44.630636869903597</v>
      </c>
      <c r="D10" s="164">
        <v>45.673276685692578</v>
      </c>
      <c r="E10" s="164">
        <v>46.971363734687564</v>
      </c>
      <c r="F10" s="165"/>
      <c r="G10" s="164">
        <v>75.14694959050324</v>
      </c>
      <c r="H10" s="164">
        <v>77.094424977337169</v>
      </c>
      <c r="I10" s="169">
        <v>78.428487438234427</v>
      </c>
    </row>
    <row r="11" spans="2:9" ht="15" customHeight="1" x14ac:dyDescent="0.2">
      <c r="B11" s="54" t="s">
        <v>105</v>
      </c>
      <c r="C11" s="163">
        <v>49.22584200994941</v>
      </c>
      <c r="D11" s="164">
        <v>53.887703722960907</v>
      </c>
      <c r="E11" s="164">
        <v>53.703881417529367</v>
      </c>
      <c r="F11" s="165"/>
      <c r="G11" s="164">
        <v>75.722507884585312</v>
      </c>
      <c r="H11" s="164">
        <v>82.346422602087486</v>
      </c>
      <c r="I11" s="169">
        <v>79.589166101810818</v>
      </c>
    </row>
    <row r="12" spans="2:9" ht="15" customHeight="1" x14ac:dyDescent="0.2">
      <c r="B12" s="54" t="s">
        <v>106</v>
      </c>
      <c r="C12" s="163">
        <v>20.565461703230923</v>
      </c>
      <c r="D12" s="164">
        <v>20.687081313093437</v>
      </c>
      <c r="E12" s="164">
        <v>19.194363727851588</v>
      </c>
      <c r="F12" s="165"/>
      <c r="G12" s="164">
        <v>33.093394213731912</v>
      </c>
      <c r="H12" s="164">
        <v>33.297641668302667</v>
      </c>
      <c r="I12" s="169">
        <v>30.313143880470676</v>
      </c>
    </row>
    <row r="13" spans="2:9" ht="15" customHeight="1" x14ac:dyDescent="0.2">
      <c r="B13" s="54" t="s">
        <v>107</v>
      </c>
      <c r="C13" s="163">
        <v>42.579674514079649</v>
      </c>
      <c r="D13" s="164">
        <v>45.193490124026631</v>
      </c>
      <c r="E13" s="164">
        <v>43.872048113462093</v>
      </c>
      <c r="F13" s="165"/>
      <c r="G13" s="164">
        <v>65.240221514491196</v>
      </c>
      <c r="H13" s="164">
        <v>68.874303312105013</v>
      </c>
      <c r="I13" s="169">
        <v>66.965753218378453</v>
      </c>
    </row>
    <row r="14" spans="2:9" ht="15" customHeight="1" x14ac:dyDescent="0.2">
      <c r="B14" s="54" t="s">
        <v>108</v>
      </c>
      <c r="C14" s="163">
        <v>7.6800627250078017</v>
      </c>
      <c r="D14" s="164">
        <v>7.5249962147107885</v>
      </c>
      <c r="E14" s="164">
        <v>10.722337092289884</v>
      </c>
      <c r="F14" s="165"/>
      <c r="G14" s="164">
        <v>6.1840916130063857</v>
      </c>
      <c r="H14" s="164">
        <v>5.1728549820352061</v>
      </c>
      <c r="I14" s="169">
        <v>8.6854499079930392</v>
      </c>
    </row>
    <row r="15" spans="2:9" ht="15" customHeight="1" thickBot="1" x14ac:dyDescent="0.25">
      <c r="B15" s="77" t="s">
        <v>47</v>
      </c>
      <c r="C15" s="156">
        <v>62.713566424949967</v>
      </c>
      <c r="D15" s="157">
        <v>66.955697083878519</v>
      </c>
      <c r="E15" s="157">
        <v>63.447957629419811</v>
      </c>
      <c r="F15" s="167"/>
      <c r="G15" s="157">
        <v>97.051227823108391</v>
      </c>
      <c r="H15" s="157">
        <v>102.69207548064985</v>
      </c>
      <c r="I15" s="170">
        <v>98.539958876662624</v>
      </c>
    </row>
    <row r="16" spans="2:9" x14ac:dyDescent="0.2">
      <c r="B16" s="46"/>
    </row>
    <row r="17" spans="2:16" ht="12.75" customHeight="1" x14ac:dyDescent="0.2">
      <c r="B17" s="122" t="s">
        <v>110</v>
      </c>
      <c r="C17" s="122"/>
      <c r="D17" s="122"/>
      <c r="E17" s="122"/>
      <c r="F17" s="47"/>
      <c r="G17" s="47"/>
      <c r="H17" s="47"/>
      <c r="I17" s="47"/>
    </row>
    <row r="18" spans="2:16" x14ac:dyDescent="0.2">
      <c r="B18" s="114" t="str">
        <f>'Ulykkesfrekvens, hovedbrancher'!B21:K21</f>
        <v>DA UlykkesStatistik 2022</v>
      </c>
      <c r="C18" s="114"/>
      <c r="D18" s="114"/>
      <c r="E18" s="114"/>
      <c r="F18" s="114"/>
      <c r="G18" s="114"/>
      <c r="H18" s="114"/>
      <c r="I18" s="114"/>
      <c r="P18" s="41" t="s">
        <v>1</v>
      </c>
    </row>
    <row r="19" spans="2:16" ht="15" x14ac:dyDescent="0.25">
      <c r="B19" s="9"/>
      <c r="E19" s="78" t="s">
        <v>1</v>
      </c>
    </row>
  </sheetData>
  <mergeCells count="6">
    <mergeCell ref="B4:G4"/>
    <mergeCell ref="C5:E5"/>
    <mergeCell ref="G5:I5"/>
    <mergeCell ref="C7:I7"/>
    <mergeCell ref="B18:I18"/>
    <mergeCell ref="B17:E17"/>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93F70-3F97-4722-A67B-128E769A745A}">
  <dimension ref="B1:P21"/>
  <sheetViews>
    <sheetView zoomScaleNormal="100" zoomScaleSheetLayoutView="100" workbookViewId="0">
      <selection activeCell="C6" sqref="C6:I17"/>
    </sheetView>
  </sheetViews>
  <sheetFormatPr defaultColWidth="9.140625" defaultRowHeight="12.75" x14ac:dyDescent="0.2"/>
  <cols>
    <col min="1" max="1" width="2.7109375" style="2" customWidth="1"/>
    <col min="2" max="2" width="51.28515625" style="2" bestFit="1" customWidth="1"/>
    <col min="3" max="5" width="14.7109375" style="5" customWidth="1"/>
    <col min="6" max="6" width="3.42578125" style="5" customWidth="1"/>
    <col min="7" max="9" width="14.7109375" style="2" customWidth="1"/>
    <col min="10" max="16384" width="9.140625" style="2"/>
  </cols>
  <sheetData>
    <row r="1" spans="2:9" ht="12" customHeight="1" x14ac:dyDescent="0.2"/>
    <row r="2" spans="2:9" ht="60" customHeight="1" x14ac:dyDescent="0.2">
      <c r="F2" s="2"/>
    </row>
    <row r="3" spans="2:9" ht="30" customHeight="1" x14ac:dyDescent="0.2">
      <c r="F3" s="2"/>
    </row>
    <row r="4" spans="2:9" ht="30" customHeight="1" thickBot="1" x14ac:dyDescent="0.3">
      <c r="B4" s="113" t="s">
        <v>116</v>
      </c>
      <c r="C4" s="113"/>
      <c r="D4" s="113"/>
      <c r="E4" s="113"/>
      <c r="F4" s="113"/>
      <c r="G4" s="113"/>
      <c r="H4" s="7"/>
    </row>
    <row r="5" spans="2:9" ht="18" customHeight="1" x14ac:dyDescent="0.2">
      <c r="B5" s="16"/>
      <c r="C5" s="120" t="s">
        <v>25</v>
      </c>
      <c r="D5" s="121"/>
      <c r="E5" s="121"/>
      <c r="F5" s="55"/>
      <c r="G5" s="115" t="s">
        <v>26</v>
      </c>
      <c r="H5" s="115"/>
      <c r="I5" s="116"/>
    </row>
    <row r="6" spans="2:9" s="6" customFormat="1" ht="18" customHeight="1" thickBot="1" x14ac:dyDescent="0.3">
      <c r="B6" s="17"/>
      <c r="C6" s="20" t="s">
        <v>31</v>
      </c>
      <c r="D6" s="90">
        <v>2021</v>
      </c>
      <c r="E6" s="90">
        <v>2022</v>
      </c>
      <c r="F6" s="91"/>
      <c r="G6" s="42" t="s">
        <v>31</v>
      </c>
      <c r="H6" s="43">
        <v>2021</v>
      </c>
      <c r="I6" s="44">
        <v>2022</v>
      </c>
    </row>
    <row r="7" spans="2:9" s="6" customFormat="1" ht="19.5" customHeight="1" thickBot="1" x14ac:dyDescent="0.3">
      <c r="B7" s="51"/>
      <c r="C7" s="130" t="s">
        <v>90</v>
      </c>
      <c r="D7" s="131"/>
      <c r="E7" s="131"/>
      <c r="F7" s="131"/>
      <c r="G7" s="131"/>
      <c r="H7" s="131"/>
      <c r="I7" s="132"/>
    </row>
    <row r="8" spans="2:9" s="6" customFormat="1" ht="15" customHeight="1" x14ac:dyDescent="0.2">
      <c r="B8" s="73" t="s">
        <v>0</v>
      </c>
      <c r="C8" s="159">
        <v>244.21698844025772</v>
      </c>
      <c r="D8" s="160">
        <v>256.76683265809459</v>
      </c>
      <c r="E8" s="160">
        <v>254.8848559582589</v>
      </c>
      <c r="F8" s="160"/>
      <c r="G8" s="160">
        <v>380.07416153898362</v>
      </c>
      <c r="H8" s="160">
        <v>397.85389312095498</v>
      </c>
      <c r="I8" s="162">
        <v>390.01457773934408</v>
      </c>
    </row>
    <row r="9" spans="2:9" ht="15" customHeight="1" x14ac:dyDescent="0.2">
      <c r="B9" s="62" t="s">
        <v>99</v>
      </c>
      <c r="C9" s="163">
        <v>86.404698061714242</v>
      </c>
      <c r="D9" s="164">
        <v>88.221756994715321</v>
      </c>
      <c r="E9" s="164">
        <v>86.904557661462249</v>
      </c>
      <c r="F9" s="164"/>
      <c r="G9" s="164">
        <v>135.01427563458091</v>
      </c>
      <c r="H9" s="164">
        <v>137.94349621574375</v>
      </c>
      <c r="I9" s="166">
        <v>135.45621957556588</v>
      </c>
    </row>
    <row r="10" spans="2:9" ht="15" customHeight="1" x14ac:dyDescent="0.2">
      <c r="B10" s="62" t="s">
        <v>98</v>
      </c>
      <c r="C10" s="163">
        <v>39.691729369281781</v>
      </c>
      <c r="D10" s="164">
        <v>40.741740920820639</v>
      </c>
      <c r="E10" s="164">
        <v>40.972222290647402</v>
      </c>
      <c r="F10" s="165"/>
      <c r="G10" s="164">
        <v>63.633184048502727</v>
      </c>
      <c r="H10" s="164">
        <v>66.437921919371675</v>
      </c>
      <c r="I10" s="166">
        <v>64.589526273321709</v>
      </c>
    </row>
    <row r="11" spans="2:9" ht="15" customHeight="1" x14ac:dyDescent="0.2">
      <c r="B11" s="62" t="s">
        <v>97</v>
      </c>
      <c r="C11" s="163">
        <v>37.328452400875847</v>
      </c>
      <c r="D11" s="164">
        <v>39.022148890547477</v>
      </c>
      <c r="E11" s="164">
        <v>37.526728033431318</v>
      </c>
      <c r="F11" s="165"/>
      <c r="G11" s="164">
        <v>59.334052396625466</v>
      </c>
      <c r="H11" s="164">
        <v>60.925874749122272</v>
      </c>
      <c r="I11" s="166">
        <v>60.045581177932874</v>
      </c>
    </row>
    <row r="12" spans="2:9" ht="15" customHeight="1" x14ac:dyDescent="0.2">
      <c r="B12" s="62" t="s">
        <v>96</v>
      </c>
      <c r="C12" s="163">
        <v>20.172314058496269</v>
      </c>
      <c r="D12" s="164">
        <v>23.021617226723574</v>
      </c>
      <c r="E12" s="164">
        <v>19.683607731922898</v>
      </c>
      <c r="F12" s="165"/>
      <c r="G12" s="164">
        <v>31.317830859206904</v>
      </c>
      <c r="H12" s="164">
        <v>35.64293759488617</v>
      </c>
      <c r="I12" s="166">
        <v>30.674426312217932</v>
      </c>
    </row>
    <row r="13" spans="2:9" ht="15" customHeight="1" x14ac:dyDescent="0.2">
      <c r="B13" s="62" t="s">
        <v>93</v>
      </c>
      <c r="C13" s="163">
        <v>10.900877231426753</v>
      </c>
      <c r="D13" s="164">
        <v>11.261905610787911</v>
      </c>
      <c r="E13" s="164">
        <v>13.920606932946116</v>
      </c>
      <c r="F13" s="165"/>
      <c r="G13" s="164">
        <v>15.992378825832912</v>
      </c>
      <c r="H13" s="164">
        <v>16.852043071596185</v>
      </c>
      <c r="I13" s="166">
        <v>17.754794963353291</v>
      </c>
    </row>
    <row r="14" spans="2:9" ht="15" customHeight="1" x14ac:dyDescent="0.2">
      <c r="B14" s="62" t="s">
        <v>95</v>
      </c>
      <c r="C14" s="163">
        <v>27.605642468157995</v>
      </c>
      <c r="D14" s="164">
        <v>31.152587266058507</v>
      </c>
      <c r="E14" s="164">
        <v>30.027726609469248</v>
      </c>
      <c r="F14" s="165"/>
      <c r="G14" s="164">
        <v>42.013850850003152</v>
      </c>
      <c r="H14" s="164">
        <v>46.34733519532427</v>
      </c>
      <c r="I14" s="166">
        <v>46.150320750398116</v>
      </c>
    </row>
    <row r="15" spans="2:9" ht="15" customHeight="1" x14ac:dyDescent="0.2">
      <c r="B15" s="62" t="s">
        <v>94</v>
      </c>
      <c r="C15" s="163">
        <v>5.773661130447298</v>
      </c>
      <c r="D15" s="164">
        <v>6.3870086563829469</v>
      </c>
      <c r="E15" s="164">
        <v>8.0565887615304064</v>
      </c>
      <c r="F15" s="165"/>
      <c r="G15" s="164">
        <v>8.83890817256734</v>
      </c>
      <c r="H15" s="164">
        <v>9.2061241111498244</v>
      </c>
      <c r="I15" s="166">
        <v>12.924955393893821</v>
      </c>
    </row>
    <row r="16" spans="2:9" ht="15" customHeight="1" x14ac:dyDescent="0.2">
      <c r="B16" s="62" t="s">
        <v>100</v>
      </c>
      <c r="C16" s="163">
        <v>1.7885870623785805</v>
      </c>
      <c r="D16" s="164">
        <v>1.5822878448703408</v>
      </c>
      <c r="E16" s="164">
        <v>3.6091562175078185</v>
      </c>
      <c r="F16" s="165"/>
      <c r="G16" s="164">
        <v>2.7552340103121189</v>
      </c>
      <c r="H16" s="164">
        <v>2.108965610023426</v>
      </c>
      <c r="I16" s="166">
        <v>5.6259471115497268</v>
      </c>
    </row>
    <row r="17" spans="2:16" ht="15" customHeight="1" thickBot="1" x14ac:dyDescent="0.25">
      <c r="B17" s="74" t="s">
        <v>101</v>
      </c>
      <c r="C17" s="156">
        <v>14.551026657479158</v>
      </c>
      <c r="D17" s="157">
        <v>15.375779247187872</v>
      </c>
      <c r="E17" s="157">
        <v>14.183661719341613</v>
      </c>
      <c r="F17" s="171"/>
      <c r="G17" s="157">
        <v>21.174446741352252</v>
      </c>
      <c r="H17" s="157">
        <v>22.374929776389919</v>
      </c>
      <c r="I17" s="158">
        <v>16.792806181110787</v>
      </c>
    </row>
    <row r="18" spans="2:16" x14ac:dyDescent="0.2">
      <c r="B18" s="46"/>
    </row>
    <row r="19" spans="2:16" x14ac:dyDescent="0.2">
      <c r="B19" s="47"/>
      <c r="C19" s="47"/>
      <c r="D19" s="47"/>
      <c r="E19" s="47"/>
      <c r="F19" s="47"/>
      <c r="G19" s="47"/>
      <c r="H19" s="47"/>
      <c r="I19" s="47"/>
    </row>
    <row r="20" spans="2:16" x14ac:dyDescent="0.2">
      <c r="B20" s="114" t="str">
        <f>'Ulykkesfrekvens, hovedbrancher'!B21:K21</f>
        <v>DA UlykkesStatistik 2022</v>
      </c>
      <c r="C20" s="114"/>
      <c r="D20" s="114"/>
      <c r="E20" s="114"/>
      <c r="F20" s="114"/>
      <c r="G20" s="114"/>
      <c r="H20" s="114"/>
      <c r="I20" s="114"/>
      <c r="P20" s="41" t="s">
        <v>1</v>
      </c>
    </row>
    <row r="21" spans="2:16" ht="15" x14ac:dyDescent="0.25">
      <c r="B21" s="9"/>
    </row>
  </sheetData>
  <mergeCells count="5">
    <mergeCell ref="B4:G4"/>
    <mergeCell ref="C5:E5"/>
    <mergeCell ref="G5:I5"/>
    <mergeCell ref="C7:I7"/>
    <mergeCell ref="B20:I2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00466-8581-4A7B-9E72-1DA5DF41ABE6}">
  <dimension ref="B1:P18"/>
  <sheetViews>
    <sheetView zoomScaleNormal="100" zoomScaleSheetLayoutView="100" workbookViewId="0">
      <selection activeCell="T34" sqref="T34"/>
    </sheetView>
  </sheetViews>
  <sheetFormatPr defaultColWidth="9.140625" defaultRowHeight="12.75" x14ac:dyDescent="0.2"/>
  <cols>
    <col min="1" max="1" width="2.7109375" style="2" customWidth="1"/>
    <col min="2" max="2" width="13.7109375" style="2" customWidth="1"/>
    <col min="3" max="5" width="14.7109375" style="5" customWidth="1"/>
    <col min="6" max="6" width="3.42578125" style="5" customWidth="1"/>
    <col min="7" max="9" width="14.7109375" style="2" customWidth="1"/>
    <col min="10" max="16384" width="9.140625" style="2"/>
  </cols>
  <sheetData>
    <row r="1" spans="2:14" ht="12" customHeight="1" x14ac:dyDescent="0.2"/>
    <row r="2" spans="2:14" ht="60" customHeight="1" x14ac:dyDescent="0.2">
      <c r="F2" s="2"/>
    </row>
    <row r="3" spans="2:14" ht="30" customHeight="1" x14ac:dyDescent="0.2">
      <c r="F3" s="2"/>
    </row>
    <row r="4" spans="2:14" ht="30" customHeight="1" thickBot="1" x14ac:dyDescent="0.25">
      <c r="B4" s="113" t="s">
        <v>117</v>
      </c>
      <c r="C4" s="113"/>
      <c r="D4" s="113"/>
      <c r="E4" s="113"/>
      <c r="F4" s="113"/>
      <c r="G4" s="113"/>
      <c r="H4" s="113"/>
    </row>
    <row r="5" spans="2:14" ht="18" customHeight="1" x14ac:dyDescent="0.2">
      <c r="B5" s="16"/>
      <c r="C5" s="120" t="s">
        <v>25</v>
      </c>
      <c r="D5" s="121"/>
      <c r="E5" s="121"/>
      <c r="F5" s="38"/>
      <c r="G5" s="115" t="s">
        <v>26</v>
      </c>
      <c r="H5" s="115"/>
      <c r="I5" s="116"/>
    </row>
    <row r="6" spans="2:14" s="6" customFormat="1" ht="18" customHeight="1" thickBot="1" x14ac:dyDescent="0.3">
      <c r="B6" s="17"/>
      <c r="C6" s="20" t="s">
        <v>31</v>
      </c>
      <c r="D6" s="90">
        <v>2021</v>
      </c>
      <c r="E6" s="90">
        <v>2022</v>
      </c>
      <c r="F6" s="91"/>
      <c r="G6" s="42" t="s">
        <v>31</v>
      </c>
      <c r="H6" s="90">
        <v>2021</v>
      </c>
      <c r="I6" s="44">
        <v>2022</v>
      </c>
    </row>
    <row r="7" spans="2:14" s="6" customFormat="1" ht="19.5" customHeight="1" thickBot="1" x14ac:dyDescent="0.3">
      <c r="B7" s="51"/>
      <c r="C7" s="133" t="s">
        <v>90</v>
      </c>
      <c r="D7" s="134"/>
      <c r="E7" s="134"/>
      <c r="F7" s="134"/>
      <c r="G7" s="134"/>
      <c r="H7" s="134"/>
      <c r="I7" s="135"/>
    </row>
    <row r="8" spans="2:14" ht="15" customHeight="1" x14ac:dyDescent="0.2">
      <c r="B8" s="53" t="s">
        <v>64</v>
      </c>
      <c r="C8" s="159">
        <v>268.12687162818298</v>
      </c>
      <c r="D8" s="164">
        <v>271.94825582308317</v>
      </c>
      <c r="E8" s="160">
        <v>297.40270012071147</v>
      </c>
      <c r="F8" s="161"/>
      <c r="G8" s="160">
        <v>277.64450198400681</v>
      </c>
      <c r="H8" s="160">
        <v>269.41469907900694</v>
      </c>
      <c r="I8" s="162">
        <v>311.46205517469122</v>
      </c>
    </row>
    <row r="9" spans="2:14" ht="15" customHeight="1" x14ac:dyDescent="0.2">
      <c r="B9" s="54" t="s">
        <v>60</v>
      </c>
      <c r="C9" s="163">
        <v>298.90784655640408</v>
      </c>
      <c r="D9" s="164">
        <v>313.40711267838412</v>
      </c>
      <c r="E9" s="164">
        <v>311.03070879932807</v>
      </c>
      <c r="F9" s="165"/>
      <c r="G9" s="164">
        <v>406.02088204854829</v>
      </c>
      <c r="H9" s="164">
        <v>414.32939628531705</v>
      </c>
      <c r="I9" s="166">
        <v>434.29982845851873</v>
      </c>
    </row>
    <row r="10" spans="2:14" ht="15" customHeight="1" x14ac:dyDescent="0.2">
      <c r="B10" s="54" t="s">
        <v>61</v>
      </c>
      <c r="C10" s="163">
        <v>235.70951636243069</v>
      </c>
      <c r="D10" s="164">
        <v>238.88479633749978</v>
      </c>
      <c r="E10" s="164">
        <v>238.71871745753043</v>
      </c>
      <c r="F10" s="165"/>
      <c r="G10" s="164">
        <v>400.70584744116434</v>
      </c>
      <c r="H10" s="164">
        <v>416.45427986639703</v>
      </c>
      <c r="I10" s="166">
        <v>401.9924629327453</v>
      </c>
    </row>
    <row r="11" spans="2:14" ht="15" customHeight="1" x14ac:dyDescent="0.2">
      <c r="B11" s="54" t="s">
        <v>62</v>
      </c>
      <c r="C11" s="163">
        <v>216.89677174799772</v>
      </c>
      <c r="D11" s="164">
        <v>227.26358917015665</v>
      </c>
      <c r="E11" s="164">
        <v>232.00473793490286</v>
      </c>
      <c r="F11" s="165"/>
      <c r="G11" s="164">
        <v>374.16478781879175</v>
      </c>
      <c r="H11" s="164">
        <v>392.14347473851922</v>
      </c>
      <c r="I11" s="166">
        <v>379.5222698978049</v>
      </c>
    </row>
    <row r="12" spans="2:14" ht="15" customHeight="1" x14ac:dyDescent="0.2">
      <c r="B12" s="54" t="s">
        <v>63</v>
      </c>
      <c r="C12" s="163">
        <v>233.98073255995931</v>
      </c>
      <c r="D12" s="164">
        <v>253.15898766872212</v>
      </c>
      <c r="E12" s="164">
        <v>243.07716148297979</v>
      </c>
      <c r="F12" s="165"/>
      <c r="G12" s="164">
        <v>380.33534079185375</v>
      </c>
      <c r="H12" s="164">
        <v>416.50410471749473</v>
      </c>
      <c r="I12" s="166">
        <v>389.71231624502263</v>
      </c>
    </row>
    <row r="13" spans="2:14" ht="15" customHeight="1" x14ac:dyDescent="0.2">
      <c r="B13" s="54" t="s">
        <v>65</v>
      </c>
      <c r="C13" s="163">
        <v>244.87823560876495</v>
      </c>
      <c r="D13" s="164">
        <v>262.70225963051433</v>
      </c>
      <c r="E13" s="164">
        <v>243.7662658719693</v>
      </c>
      <c r="F13" s="165"/>
      <c r="G13" s="164">
        <v>352.8249983036543</v>
      </c>
      <c r="H13" s="164">
        <v>364.19365780540016</v>
      </c>
      <c r="I13" s="166">
        <v>352.18975679740822</v>
      </c>
    </row>
    <row r="14" spans="2:14" ht="15" customHeight="1" thickBot="1" x14ac:dyDescent="0.25">
      <c r="B14" s="45" t="s">
        <v>0</v>
      </c>
      <c r="C14" s="156">
        <v>244.21698844010328</v>
      </c>
      <c r="D14" s="157">
        <v>256.76683265807367</v>
      </c>
      <c r="E14" s="157">
        <v>254.88485595827964</v>
      </c>
      <c r="F14" s="167"/>
      <c r="G14" s="157">
        <v>380.07416153902324</v>
      </c>
      <c r="H14" s="157">
        <v>397.85389312095498</v>
      </c>
      <c r="I14" s="158">
        <v>390.01457773934357</v>
      </c>
    </row>
    <row r="15" spans="2:14" x14ac:dyDescent="0.2">
      <c r="B15" s="46"/>
    </row>
    <row r="16" spans="2:14" ht="12.75" customHeight="1" x14ac:dyDescent="0.2">
      <c r="B16" s="122"/>
      <c r="C16" s="122"/>
      <c r="D16" s="122"/>
      <c r="E16" s="122"/>
      <c r="F16" s="122"/>
      <c r="G16" s="122"/>
      <c r="H16" s="122"/>
      <c r="I16" s="122"/>
      <c r="N16" s="60" t="s">
        <v>1</v>
      </c>
    </row>
    <row r="17" spans="2:16" x14ac:dyDescent="0.2">
      <c r="B17" s="114" t="str">
        <f>'Ulykkesfrekvens, hovedbrancher'!B21:K21</f>
        <v>DA UlykkesStatistik 2022</v>
      </c>
      <c r="C17" s="114"/>
      <c r="D17" s="114"/>
      <c r="E17" s="114"/>
      <c r="F17" s="114"/>
      <c r="G17" s="114"/>
      <c r="H17" s="114"/>
      <c r="I17" s="114"/>
      <c r="P17" s="41" t="s">
        <v>1</v>
      </c>
    </row>
    <row r="18" spans="2:16" ht="15" x14ac:dyDescent="0.25">
      <c r="B18" s="9"/>
    </row>
  </sheetData>
  <mergeCells count="6">
    <mergeCell ref="B4:H4"/>
    <mergeCell ref="B17:I17"/>
    <mergeCell ref="C7:I7"/>
    <mergeCell ref="B16:I16"/>
    <mergeCell ref="C5:E5"/>
    <mergeCell ref="G5:I5"/>
  </mergeCells>
  <pageMargins left="0.70866141732283472" right="0.70866141732283472" top="0.74803149606299213" bottom="0.74803149606299213" header="0.31496062992125984" footer="0.31496062992125984"/>
  <pageSetup paperSize="9" scale="9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543351502A66234C98A6621C031DD354" ma:contentTypeVersion="0" ma:contentTypeDescription="GetOrganized dokument" ma:contentTypeScope="" ma:versionID="b1158f0144d6bd2ede89687ae6ffde1a">
  <xsd:schema xmlns:xsd="http://www.w3.org/2001/XMLSchema" xmlns:xs="http://www.w3.org/2001/XMLSchema" xmlns:p="http://schemas.microsoft.com/office/2006/metadata/properties" xmlns:ns1="http://schemas.microsoft.com/sharepoint/v3" xmlns:ns2="A5A9B629-17CF-4887-B845-87248AE3C08E" xmlns:ns3="c2eee677-6a05-4b83-8d98-f7d461f4ee81" targetNamespace="http://schemas.microsoft.com/office/2006/metadata/properties" ma:root="true" ma:fieldsID="ec241390f1ea0e58489b851f50fbca17" ns1:_="" ns2:_="" ns3:_="">
    <xsd:import namespace="http://schemas.microsoft.com/sharepoint/v3"/>
    <xsd:import namespace="A5A9B629-17CF-4887-B845-87248AE3C08E"/>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A9B629-17CF-4887-B845-87248AE3C08E"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8FF67F96-39D5-4A9C-91B2-058D1AE3AE59}"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8FF67F96-39D5-4A9C-91B2-058D1AE3AE59}"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STA-2023-00016</CCMVisualId>
    <DocID xmlns="http://schemas.microsoft.com/sharepoint/v3">412089</DocID>
    <CaseID xmlns="http://schemas.microsoft.com/sharepoint/v3">STA-2023-00016</CaseID>
    <RegistrationDate xmlns="http://schemas.microsoft.com/sharepoint/v3" xsi:nil="true"/>
    <CCMTemplateID xmlns="http://schemas.microsoft.com/sharepoint/v3">0</CCMTemplateID>
    <CCMCognitiveType xmlns="http://schemas.microsoft.com/sharepoint/v3" xsi:nil="true"/>
    <Dokumentdato xmlns="A5A9B629-17CF-4887-B845-87248AE3C08E">2023-08-24T22:00:00+00:00</Dokumentdato>
    <TaxCatchAll xmlns="c2eee677-6a05-4b83-8d98-f7d461f4ee81">
      <Value>8</Value>
    </TaxCatchAll>
    <Ansvarlig xmlns="A5A9B629-17CF-4887-B845-87248AE3C08E">
      <UserInfo>
        <DisplayName>Jesper Stenby</DisplayName>
        <AccountId>13</AccountId>
        <AccountType/>
      </UserInfo>
    </Ansvarlig>
    <Fortrolighed xmlns="A5A9B629-17CF-4887-B845-87248AE3C08E" xsi:nil="true"/>
    <Debitering xmlns="A5A9B629-17CF-4887-B845-87248AE3C08E">false</Debitering>
    <Modtager xmlns="A5A9B629-17CF-4887-B845-87248AE3C08E">
      <UserInfo>
        <DisplayName/>
        <AccountId xsi:nil="true"/>
        <AccountType/>
      </UserInfo>
    </Modtager>
    <bb8125bf634d4a5a8688eae88399946c xmlns="A5A9B629-17CF-4887-B845-87248AE3C08E">
      <Terms xmlns="http://schemas.microsoft.com/office/infopath/2007/PartnerControls"/>
    </bb8125bf634d4a5a8688eae88399946c>
    <b67d2cc41f4b4bdf977e85703332a920 xmlns="A5A9B629-17CF-4887-B845-87248AE3C08E">
      <Terms xmlns="http://schemas.microsoft.com/office/infopath/2007/PartnerControls"/>
    </b67d2cc41f4b4bdf977e85703332a920>
    <k08c1ae41a634a768d6f80b2a64b49d7 xmlns="A5A9B629-17CF-4887-B845-87248AE3C08E">
      <Terms xmlns="http://schemas.microsoft.com/office/infopath/2007/PartnerControls"/>
    </k08c1ae41a634a768d6f80b2a64b49d7>
    <a7ac17de027d41a081bdfb6760fc5d33 xmlns="A5A9B629-17CF-4887-B845-87248AE3C08E">
      <Terms xmlns="http://schemas.microsoft.com/office/infopath/2007/PartnerControls"/>
    </a7ac17de027d41a081bdfb6760fc5d33>
    <Begivenhed xmlns="A5A9B629-17CF-4887-B845-87248AE3C08E">-1</Begivenhed>
    <j3f1d83cba024c11bb4d6b63c91f8cef xmlns="A5A9B629-17CF-4887-B845-87248AE3C08E">
      <Terms xmlns="http://schemas.microsoft.com/office/infopath/2007/PartnerControls"/>
    </j3f1d83cba024c11bb4d6b63c91f8cef>
    <Aar xmlns="A5A9B629-17CF-4887-B845-87248AE3C08E">2022</Aar>
    <OriginalDocID xmlns="A5A9B629-17CF-4887-B845-87248AE3C08E">196369</OriginalDocID>
    <pd7c49cc7c554396bdb21d79d6ccf2a1 xmlns="A5A9B629-17CF-4887-B845-87248AE3C08E">
      <Terms xmlns="http://schemas.microsoft.com/office/infopath/2007/PartnerControls"/>
    </pd7c49cc7c554396bdb21d79d6ccf2a1>
    <ac68c8e657b942088f137121f4105e29 xmlns="A5A9B629-17CF-4887-B845-87248AE3C08E">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MetadataExtractionStatus xmlns="http://schemas.microsoft.com/sharepoint/v3">CCMPageCount:NotSupported;CCMCommentCount:Idle</CCMMetadataExtractionStatus>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1E3461EF-2008-4AE2-A1A5-C4F4382BD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A9B629-17CF-4887-B845-87248AE3C08E"/>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C7923-69E5-4028-B1A4-7ABDF21E421D}">
  <ds:schemaRefs>
    <ds:schemaRef ds:uri="http://purl.org/dc/terms/"/>
    <ds:schemaRef ds:uri="http://schemas.microsoft.com/office/infopath/2007/PartnerControls"/>
    <ds:schemaRef ds:uri="http://schemas.openxmlformats.org/package/2006/metadata/core-properties"/>
    <ds:schemaRef ds:uri="c2eee677-6a05-4b83-8d98-f7d461f4ee81"/>
    <ds:schemaRef ds:uri="http://schemas.microsoft.com/sharepoint/v3"/>
    <ds:schemaRef ds:uri="http://purl.org/dc/dcmitype/"/>
    <ds:schemaRef ds:uri="http://purl.org/dc/elements/1.1/"/>
    <ds:schemaRef ds:uri="http://schemas.microsoft.com/office/2006/documentManagement/types"/>
    <ds:schemaRef ds:uri="A5A9B629-17CF-4887-B845-87248AE3C08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14</vt:i4>
      </vt:variant>
      <vt:variant>
        <vt:lpstr>Navngivne områder</vt:lpstr>
      </vt:variant>
      <vt:variant>
        <vt:i4>15</vt:i4>
      </vt:variant>
    </vt:vector>
  </HeadingPairs>
  <TitlesOfParts>
    <vt:vector size="29" baseType="lpstr">
      <vt:lpstr>Forside</vt:lpstr>
      <vt:lpstr>Ulykkesfrekvens, hovedbrancher</vt:lpstr>
      <vt:lpstr>Ulykkesfrekvens, arbejdsfunk.</vt:lpstr>
      <vt:lpstr>Hvordan skaden skete</vt:lpstr>
      <vt:lpstr>Skadet del af legemet</vt:lpstr>
      <vt:lpstr>Skadens art</vt:lpstr>
      <vt:lpstr>Afvigelse</vt:lpstr>
      <vt:lpstr>Forventet fravær</vt:lpstr>
      <vt:lpstr>Ulykkesfrekvens, alder</vt:lpstr>
      <vt:lpstr>Ulykkesfrekvens, regioner</vt:lpstr>
      <vt:lpstr>Ulykkesfrekvens, virk.størrelse</vt:lpstr>
      <vt:lpstr>Ulykkesfrekvens, uden vikarer</vt:lpstr>
      <vt:lpstr>Metode</vt:lpstr>
      <vt:lpstr>Kontakt</vt:lpstr>
      <vt:lpstr>Afvigelse!Udskriftsområde</vt:lpstr>
      <vt:lpstr>Forside!Udskriftsområde</vt:lpstr>
      <vt:lpstr>'Forventet fravær'!Udskriftsområde</vt:lpstr>
      <vt:lpstr>'Hvordan skaden skete'!Udskriftsområde</vt:lpstr>
      <vt:lpstr>Kontakt!Udskriftsområde</vt:lpstr>
      <vt:lpstr>Metode!Udskriftsområde</vt:lpstr>
      <vt:lpstr>'Skadens art'!Udskriftsområde</vt:lpstr>
      <vt:lpstr>'Skadet del af legemet'!Udskriftsområde</vt:lpstr>
      <vt:lpstr>'Ulykkesfrekvens, alder'!Udskriftsområde</vt:lpstr>
      <vt:lpstr>'Ulykkesfrekvens, arbejdsfunk.'!Udskriftsområde</vt:lpstr>
      <vt:lpstr>'Ulykkesfrekvens, hovedbrancher'!Udskriftsområde</vt:lpstr>
      <vt:lpstr>'Ulykkesfrekvens, regioner'!Udskriftsområde</vt:lpstr>
      <vt:lpstr>'Ulykkesfrekvens, uden vikarer'!Udskriftsområde</vt:lpstr>
      <vt:lpstr>'Ulykkesfrekvens, virk.størrelse'!Udskriftsområde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2023-08-25 Hovedresultater UlykkesStatistik 2022</dc:title>
  <dc:subject/>
  <dc:creator/>
  <cp:keywords/>
  <dc:description/>
  <cp:lastModifiedBy/>
  <dcterms:created xsi:type="dcterms:W3CDTF">2017-03-06T13:04:52Z</dcterms:created>
  <dcterms:modified xsi:type="dcterms:W3CDTF">2023-08-24T10:31:11Z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0x010100AC085CFC53BC46CEA2EADE194AD9D48200543351502A66234C98A6621C031DD354</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e4a37015-b7c6-41e4-ac9a-0cbac1cd98ca</vt:lpwstr>
  </property>
  <property fmtid="{D5CDD505-2E9C-101B-9397-08002B2CF9AE}" pid="30" name="EksternInteressent">
    <vt:lpwstr/>
  </property>
  <property fmtid="{D5CDD505-2E9C-101B-9397-08002B2CF9AE}" pid="31" name="Aktivitet">
    <vt:lpwstr/>
  </property>
  <property fmtid="{D5CDD505-2E9C-101B-9397-08002B2CF9AE}" pid="32" name="Kvartal">
    <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2022-08-26T10:30:23Z</vt:filetime>
  </property>
  <property fmtid="{D5CDD505-2E9C-101B-9397-08002B2CF9AE}" pid="37" name="CheckoutUser">
    <vt:lpwstr>1073741823</vt:lpwstr>
  </property>
  <property fmtid="{D5CDD505-2E9C-101B-9397-08002B2CF9AE}" pid="38" name="Editor">
    <vt:lpwstr>13;#Jesper Stenby</vt:lpwstr>
  </property>
  <property fmtid="{D5CDD505-2E9C-101B-9397-08002B2CF9AE}" pid="39" name="Author">
    <vt:lpwstr>13;#Jesper Stenby</vt:lpwstr>
  </property>
  <property fmtid="{D5CDD505-2E9C-101B-9397-08002B2CF9AE}" pid="40" name="CCMCommunication">
    <vt:lpwstr/>
  </property>
  <property fmtid="{D5CDD505-2E9C-101B-9397-08002B2CF9AE}" pid="41" name="Created">
    <vt:filetime>2022-07-26T11:37:18Z</vt:filetime>
  </property>
  <property fmtid="{D5CDD505-2E9C-101B-9397-08002B2CF9AE}" pid="42" name="Interessent">
    <vt:lpwstr/>
  </property>
  <property fmtid="{D5CDD505-2E9C-101B-9397-08002B2CF9AE}" pid="43" name="CCMWorkflowInstanceID">
    <vt:lpwstr/>
  </property>
  <property fmtid="{D5CDD505-2E9C-101B-9397-08002B2CF9AE}" pid="44" name="CCMWorkflowStatus">
    <vt:lpwstr/>
  </property>
</Properties>
</file>